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615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43" i="1"/>
  <c r="L138"/>
  <c r="F138"/>
  <c r="L96"/>
  <c r="F96"/>
  <c r="F11"/>
  <c r="U3"/>
  <c r="U2"/>
  <c r="H1083"/>
  <c r="H1080"/>
  <c r="E1083"/>
  <c r="H1041"/>
  <c r="H1038"/>
  <c r="E1041"/>
  <c r="H999"/>
  <c r="H996"/>
  <c r="E999"/>
  <c r="H957"/>
  <c r="H955"/>
  <c r="E957"/>
  <c r="H915"/>
  <c r="H913"/>
  <c r="E915"/>
  <c r="H873"/>
  <c r="H870"/>
  <c r="E873"/>
  <c r="H810"/>
  <c r="H807"/>
  <c r="E810"/>
  <c r="H768"/>
  <c r="H765"/>
  <c r="E768"/>
  <c r="H726"/>
  <c r="H723"/>
  <c r="E726"/>
  <c r="H684"/>
  <c r="H681"/>
  <c r="E684"/>
  <c r="H642"/>
  <c r="H639"/>
  <c r="E642"/>
  <c r="H600"/>
  <c r="H597"/>
  <c r="E600"/>
  <c r="H516"/>
  <c r="H513"/>
  <c r="E516"/>
  <c r="H474"/>
  <c r="H471"/>
  <c r="E474"/>
  <c r="H432"/>
  <c r="H429"/>
  <c r="E432"/>
  <c r="H369"/>
  <c r="H366"/>
  <c r="E369"/>
  <c r="H327"/>
  <c r="H324"/>
  <c r="E327"/>
  <c r="H285"/>
  <c r="H282"/>
  <c r="E285"/>
  <c r="H240"/>
  <c r="H243" s="1"/>
  <c r="E243"/>
  <c r="H138"/>
  <c r="H135"/>
  <c r="E138"/>
  <c r="H96"/>
  <c r="H93"/>
  <c r="H8"/>
  <c r="H11" s="1"/>
  <c r="L11"/>
</calcChain>
</file>

<file path=xl/sharedStrings.xml><?xml version="1.0" encoding="utf-8"?>
<sst xmlns="http://schemas.openxmlformats.org/spreadsheetml/2006/main" count="2868" uniqueCount="519">
  <si>
    <t>บัญชีสรุปจำนวนโครงการและงบประมาณ</t>
  </si>
  <si>
    <t>องค์การบริหารส่วนตำบลห้วยม่วง</t>
  </si>
  <si>
    <t>ยุทธศาสตร์/แนวทางการพัฒนา</t>
  </si>
  <si>
    <t>หน่วยดำเนินการ</t>
  </si>
  <si>
    <t>คิดเป็นร้อยละของ</t>
  </si>
  <si>
    <t>โครงการทั้งหมด</t>
  </si>
  <si>
    <t>จำนวน</t>
  </si>
  <si>
    <t>งบประมาณ</t>
  </si>
  <si>
    <t>บัญชีสรุปจำนวนโครงการ/กิจกรรม/งบประมาณ</t>
  </si>
  <si>
    <t>ลำดับที่</t>
  </si>
  <si>
    <t>โครงการ/กิจกรรม</t>
  </si>
  <si>
    <t>รายละเอียดโครงการ/กิจกรรม</t>
  </si>
  <si>
    <t>สถานที่</t>
  </si>
  <si>
    <t>ดำเนินการ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</si>
  <si>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</si>
  <si>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</si>
  <si>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</si>
  <si>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</si>
  <si>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</si>
  <si>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</si>
  <si>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</si>
  <si>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</si>
  <si>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</si>
  <si>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</si>
  <si>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</si>
  <si>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</si>
  <si>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งบประมาณทั้งหมด</t>
  </si>
  <si>
    <t>แนวทางที่  1  พัฒนา ส่งเสริม  และสนับสนุนการจัดการศึกษาที่มีคุณภาพในทุกระดับ</t>
  </si>
  <si>
    <t>รวม</t>
  </si>
  <si>
    <t>หน่วย</t>
  </si>
  <si>
    <t>โครงการ</t>
  </si>
  <si>
    <t>/</t>
  </si>
  <si>
    <t>เพื่อจ่ายเป็นค่าใช้จ่ายตามโครง</t>
  </si>
  <si>
    <t>สน.ปลัดอบต.</t>
  </si>
  <si>
    <t>อบต.ห้วยม่วง</t>
  </si>
  <si>
    <t>โครงการหนังสือพิมพ์เพื่อประชาชน</t>
  </si>
  <si>
    <t>หมู่ที่  1-9</t>
  </si>
  <si>
    <t>เพื่อจ่ายเป็นค่าใช้จ่ายใน</t>
  </si>
  <si>
    <t>โครงการจัดกิจกรรมวันสงกรานต์</t>
  </si>
  <si>
    <t>โครงการจัดกิจกรรมวันเด็กแห่งชาติ</t>
  </si>
  <si>
    <t>การจัดกิจกรรมวันสำคัญทาง</t>
  </si>
  <si>
    <t>โครงการประเพณีตรุษไท</t>
  </si>
  <si>
    <t>เพื่อจ่ายเป็นค่าใช้จ่ายในการ</t>
  </si>
  <si>
    <t>โครงการประเพณีบุญบั้งไฟ</t>
  </si>
  <si>
    <t>โครงการทอดเทียนรวม</t>
  </si>
  <si>
    <t>โครงการอาหารเสริมนม</t>
  </si>
  <si>
    <t>เพื่อจัดซื้ออาหารเสริมนม</t>
  </si>
  <si>
    <t>ศูนย์พัฒนาเด็ก</t>
  </si>
  <si>
    <t>เล็กก่อนวัยเรียน</t>
  </si>
  <si>
    <t>บ้านห้วยซ้อ,</t>
  </si>
  <si>
    <t>บ้านซำภูทอง</t>
  </si>
  <si>
    <t>รร.ทรัพย์ฯ</t>
  </si>
  <si>
    <t>รร.ชีพอนุสรณ์</t>
  </si>
  <si>
    <t>รร.บ้านซำภูทอง</t>
  </si>
  <si>
    <t>โครงการอาหารกลางวัน</t>
  </si>
  <si>
    <t>เพื่อจัดซื้ออาหารกลางวัน</t>
  </si>
  <si>
    <t>สำหรับโรงเรียนในเขตพื้นที่</t>
  </si>
  <si>
    <t>บริการและศูนย์พัฒนาเด็กเล็ก</t>
  </si>
  <si>
    <t>ก่อนวัยเรียน</t>
  </si>
  <si>
    <t>อำเภอภูผาม่าน</t>
  </si>
  <si>
    <t>จัดซื้อกระเช้าดอกไม้ ช่อดอกไม้</t>
  </si>
  <si>
    <t>กระเช้าดอกไม้ และพวงมาลา</t>
  </si>
  <si>
    <t>สำหรับวันสำคัญต่างๆ</t>
  </si>
  <si>
    <t>เพื่อเป็นค่าใช้จ่ายตามโครงการ</t>
  </si>
  <si>
    <t>ห้วยม่วง</t>
  </si>
  <si>
    <t>เพื่ออุดหนุนในกิจกรรม</t>
  </si>
  <si>
    <t>เพื่อเป็นค่าใช้จ่ายในการจัดส่ง</t>
  </si>
  <si>
    <t>นักกีฬาเข้าร่วมการแข่งขัน</t>
  </si>
  <si>
    <t>กีฬาในประเภทต่างๆ</t>
  </si>
  <si>
    <t>เพื่อเป็นค่าใช้จ่ายในการจัด</t>
  </si>
  <si>
    <t>การแข่งขันกีฬาของเด็กเล็ก</t>
  </si>
  <si>
    <t>โครงการจัดซื้อวัสดุกีฬา</t>
  </si>
  <si>
    <t>เพื่อเป็นค่าใช้จ่ายในการจัดซื้อ</t>
  </si>
  <si>
    <t>วัสดุกีฬา</t>
  </si>
  <si>
    <t>โครงการเบี้ยยังชีพผู้ป่วยเอดส์</t>
  </si>
  <si>
    <t>เพื่อจ่ายเป็นค่าใช้จ่ายเบี้ยยังชีพ</t>
  </si>
  <si>
    <t>ผู้ป่วยเอดส์</t>
  </si>
  <si>
    <t>บ้านห้วยซ้อ</t>
  </si>
  <si>
    <t>เพื่อเป็นค่าใช้จ่ายในกิจกรรม</t>
  </si>
  <si>
    <t>ตำบลห้วยม่วง</t>
  </si>
  <si>
    <t>เพื่อจ่ายเป็นค่าใช้จ่ายตาม</t>
  </si>
  <si>
    <t>ประชาชน</t>
  </si>
  <si>
    <t>จัดทำแผนที่ภาษีและทะเบียน</t>
  </si>
  <si>
    <t>ทรัพย์สิน</t>
  </si>
  <si>
    <t>บ้านห้วยม่วง</t>
  </si>
  <si>
    <t>บ้านโนนสะอาด</t>
  </si>
  <si>
    <t>บ้านห้วยเตย</t>
  </si>
  <si>
    <t>หมู่ที่  7</t>
  </si>
  <si>
    <t>บ้านผาน้ำทิพย์</t>
  </si>
  <si>
    <t>หมู่ที่  8</t>
  </si>
  <si>
    <t>หมู่ที่  2</t>
  </si>
  <si>
    <t>บ้านวังเจริญ</t>
  </si>
  <si>
    <t>โครงการจัดกิจกรรมวัน อปพร.</t>
  </si>
  <si>
    <t>โครงการป้องกันและลดอุบัติ</t>
  </si>
  <si>
    <t>เหตุทางถนน</t>
  </si>
  <si>
    <t>โครงการจัดการสิ่งแวดล้อมฯ</t>
  </si>
  <si>
    <t>เทศบาลโนนคอม</t>
  </si>
  <si>
    <t>เพื่ออุดหนุนศูนย์ปฏิบัติการ</t>
  </si>
  <si>
    <t>ต่อสู้เพื่อเอาชนะยาเสพติด</t>
  </si>
  <si>
    <t>เพื่ออุดหนุนกลุ่มอาชีพตำบล</t>
  </si>
  <si>
    <t>หมู่ที่ 1-9</t>
  </si>
  <si>
    <t>เพื่อเป็นค่าธรรมเนียมและค่า</t>
  </si>
  <si>
    <t>ลงทะเบียนในการอบรมและ</t>
  </si>
  <si>
    <t>สัมมนาของพนักงานส่วน</t>
  </si>
  <si>
    <t>ตำบล</t>
  </si>
  <si>
    <t>เพื่อเป็นค่าบริการอินเตอร์เน็ต</t>
  </si>
  <si>
    <t>เพื่อการบริการประชาชน</t>
  </si>
  <si>
    <t>เพื่อจ่ายในโครงการปรับปรุง</t>
  </si>
  <si>
    <t>เพื่อจ่ายเป็นค่าดำเนินการ</t>
  </si>
  <si>
    <t>เลือกตั้งสมาชิกสภาท้องถิ่น</t>
  </si>
  <si>
    <t>หรือผู้บริหารท้องถิ่น</t>
  </si>
  <si>
    <t>โครงการบำรุงรักษาหรือซ่อมแซม</t>
  </si>
  <si>
    <t>เพื่อจ่ายเป็นค่าบำรุงรักษาหรือ</t>
  </si>
  <si>
    <t>ซ่อมแซมวัสดุที่ชำรุดเสียหาย</t>
  </si>
  <si>
    <t>โครงการจัดซื้อวัสดุสำนักงาน</t>
  </si>
  <si>
    <t>เพื่อจัดซื้อสิ่งของเครื่องใช้ต่างๆ</t>
  </si>
  <si>
    <t>เช่น กระดาษ  แฟ้ม ปากกา</t>
  </si>
  <si>
    <t>ดินสอ เป็นต้น</t>
  </si>
  <si>
    <t>โครงการพัฒนาผู้ดูแลเด็ก</t>
  </si>
  <si>
    <t>เพื่อเป็นค่าใช้จ่ายในการพัฒนา</t>
  </si>
  <si>
    <t>ผู้ดูแลเด็กของศุนย์เด็กเล็กก่อน</t>
  </si>
  <si>
    <t>วัยเรียน</t>
  </si>
  <si>
    <t>ศูนย์พัฒนา</t>
  </si>
  <si>
    <t>เด็กเล็กก่อนวัย</t>
  </si>
  <si>
    <t>เรียนบ้านห้วยซ้อ</t>
  </si>
  <si>
    <t>โครงการจัดซื้อวัสดุไฟฟ้าและวิทยุ</t>
  </si>
  <si>
    <t>โครงการจัดซื้อวัสดุทางการเกษตร</t>
  </si>
  <si>
    <t>เพื่อจัดซื้อวัสดุทางการเกษตร</t>
  </si>
  <si>
    <t>เช่น อุปกรณ์ในการขยายพันธ์</t>
  </si>
  <si>
    <t>พืช กระชังผ้าโอร่อน เป็นต้น</t>
  </si>
  <si>
    <t>โครงการจัดซื้อวัสดุงานบ้านงานครัว</t>
  </si>
  <si>
    <t>เพื่อจ่ายเป็นค่าสิ่งของเครื่องใช้</t>
  </si>
  <si>
    <t>ต่างๆ  เช่น  แปรง  ไม้กวาด</t>
  </si>
  <si>
    <t>สบู่  น้ำยาทำความสะอาด</t>
  </si>
  <si>
    <t>เป็นต้น</t>
  </si>
  <si>
    <t>ต่างๆของยานพาหนะเป็นต้น</t>
  </si>
  <si>
    <t>เพื่อจ่ายเป็นค่าวัสดุเชื้อเพลิง</t>
  </si>
  <si>
    <t>และหล่อลื่น ฯลฯ</t>
  </si>
  <si>
    <t>เพื่อจ่ายเป็นค่าวัสดุโฆษณา</t>
  </si>
  <si>
    <t>และเผยแพร่งานและกิจกรรม</t>
  </si>
  <si>
    <t>ของอบต.เป็นต้น</t>
  </si>
  <si>
    <t>โครงการจัดซื้อวัสดุคอมพิวเตอร์</t>
  </si>
  <si>
    <t>เพื่อจ่ายเป็นค่าจัดซื้อวัสดุคอม</t>
  </si>
  <si>
    <t>พิวเตอร์ เช่น แผ่นหรือจาน</t>
  </si>
  <si>
    <t>บันทึกข้อมูล เป็นต้น</t>
  </si>
  <si>
    <t>โครงการจัดซื้อวัสดุก่อสร้าง</t>
  </si>
  <si>
    <t xml:space="preserve">เพื่อจัดซื้อวัสดุก่อสร้าง เช่น </t>
  </si>
  <si>
    <t>อิฐ  หิน ปูน ทราย เป็นต้น</t>
  </si>
  <si>
    <t>โครงการจัดซื้อวัสดุอื่นๆ</t>
  </si>
  <si>
    <t>เพื่อจัดซื้อวัสดุอุปกรณ์อื่นๆ</t>
  </si>
  <si>
    <t>เช่น มิเตอร์ไฟฟ้า  ท่อประปา</t>
  </si>
  <si>
    <t>โครงการจัดซื้อครุภัณฑ์สำนักงาน</t>
  </si>
  <si>
    <t>เพื่อจัดซื้อครุภัณฑ์สำนักงาน</t>
  </si>
  <si>
    <t>เช่น ตู้  พัดลมโรงงาน แท่น</t>
  </si>
  <si>
    <t>โครงการจัดซื้อครุภัณฑ์คอมพิวเตอร์</t>
  </si>
  <si>
    <t>เพื่อจัดซื้อครุภัณฑ์คอมพิวเตอร์</t>
  </si>
  <si>
    <t>เช่น คอมพิวเตอร์ เครื่องพิมพ์</t>
  </si>
  <si>
    <t>ยุทธศาสตร์ที่  1  ยุทธศาสตร์การพัฒนาคนและสังคม</t>
  </si>
  <si>
    <t>ทั้งในและนอกระบบครอบคลุมทุกช่วงวัยให้เรียนรู้ตลอดชีวิต</t>
  </si>
  <si>
    <t>แนวทางที่  3   อนุรักษ์สืบสานศาสนา  ศิลปวัฒนธรรม จารีตประเพณีและค่านิยมที่ดีงาม</t>
  </si>
  <si>
    <t>ยุทธศาสตร์ที่  2   การพัฒนาเมืองและชุมชนให้น่าอยู่</t>
  </si>
  <si>
    <t>แนวทางที่  2   พัฒนาระบบสาธารณูปโภค  สาธารณูปการที่ได้มาตรฐาน</t>
  </si>
  <si>
    <t>แนวทางที่  4   พัฒนาเพิ่มประสิทธิภาพระบบป้องกันและบรรเทาสาธารณภัยในท้องถิ่น</t>
  </si>
  <si>
    <t>แนวทางที่  5  พัฒนา ส่งเสริมและสนับสนุนระบบการรักษาความปลอดภัยให้เมืองและชุมชน</t>
  </si>
  <si>
    <t>ปลอดภัยโดยให้ชุมชนมีส่วนร่วม</t>
  </si>
  <si>
    <t>แนวทางที่  6  ส่งเสริมและสนับสนุนให้หมู่บ้าน/ชุมชน ปลอดยาเสพติดและอบายมุข</t>
  </si>
  <si>
    <t>แนวทางที่  7  การจัดทำผังเมืองและผังชุมชน</t>
  </si>
  <si>
    <t>ยุทธศาสตร์ที่  3   การพัฒนาเศรษฐกิจชุมชนเพื่อการแข่งขัน</t>
  </si>
  <si>
    <t>แนวทางที่  3  พัฒนาและส่งเสริมเครือข่ายวิสาหกิจชุมชนให้เข้มแข็งและแข่งขันได้</t>
  </si>
  <si>
    <t>ยุทธศาสตร์ที่   6  การพัฒนาระบบการบริหารจัดการที่ดี</t>
  </si>
  <si>
    <t>เพื่อจ้างนักเรียน นักศึกษา</t>
  </si>
  <si>
    <t>ทำงานในช่วงปิดภาคเรียน</t>
  </si>
  <si>
    <t>เพื่อจัดซื้อหนังสือพิมพ์ในการ</t>
  </si>
  <si>
    <t>บริการประชาชน</t>
  </si>
  <si>
    <t>เพื่อดำเนินโครงการวันเด็ก</t>
  </si>
  <si>
    <t>แห่งชาติ</t>
  </si>
  <si>
    <t>ร.ร.บ้านทรัพย์ฯ</t>
  </si>
  <si>
    <t>ร.ร.บ้านซำภูทอง</t>
  </si>
  <si>
    <t>ร.ร.ชีพอนุสรณ์</t>
  </si>
  <si>
    <t>ศ.พ.ด.ห้วยซ้อ</t>
  </si>
  <si>
    <t>ศ.พ.ด.บ้านซำภูฯ</t>
  </si>
  <si>
    <t>จัดกิจกรรมวันสงกรานต์</t>
  </si>
  <si>
    <t>การประเพณีตรุษไท</t>
  </si>
  <si>
    <t>การประเพณีบุญบั้งไฟ</t>
  </si>
  <si>
    <t>การทอดเทียนรวม</t>
  </si>
  <si>
    <t>พระพุทธศาสนา</t>
  </si>
  <si>
    <t>โครงการบวชชีพราหม์เนกขัมมะ</t>
  </si>
  <si>
    <t>การบวชชีพราหม์เนกขัมมะ</t>
  </si>
  <si>
    <t>การเฉลิมพระชนมพรรษา</t>
  </si>
  <si>
    <t>โครงการจัดซื้อวัสดุวิทยาศาสตร์หรือ</t>
  </si>
  <si>
    <t>การแพทย์</t>
  </si>
  <si>
    <t>เพื่อดำเนินโครงการจัดซื้อวัสดุ</t>
  </si>
  <si>
    <t>วิทยาศาสตร์หรือการแพทย์</t>
  </si>
  <si>
    <t>โครงการรณรงค์ป้องกันโรคไข้</t>
  </si>
  <si>
    <t>เลือดออก</t>
  </si>
  <si>
    <t>โครงการช่วยเหลือผู้ป่วยโรค</t>
  </si>
  <si>
    <t>เอดส์และผู้ติดเชื้อ H.I.V.</t>
  </si>
  <si>
    <t>ดำเนินงานในพื้นที่กำจัดขยะ</t>
  </si>
  <si>
    <t>มูลฝอย</t>
  </si>
  <si>
    <t>ศ.พ.ด.บ้านห้วยซ้อ</t>
  </si>
  <si>
    <t>แข่งขันกีฬาต้านยาเสพติด</t>
  </si>
  <si>
    <t>เพื่อเป็นค่าใช้จ่ายในโครงการ</t>
  </si>
  <si>
    <t>เหล่ากาชาดจังหวัดขอนแก่น</t>
  </si>
  <si>
    <t>เพื่อจ่ายเป็นค่าใช้จ่ายในโครง</t>
  </si>
  <si>
    <t>การกิจกรรมคนพิการสากลปี</t>
  </si>
  <si>
    <t>การช่วยเหลือผู้ประสบปัญหา</t>
  </si>
  <si>
    <t>ทางสังคม</t>
  </si>
  <si>
    <t>กองช่าง</t>
  </si>
  <si>
    <t>เพื่อจ่ายเป็นค่าดำเนินการโครง</t>
  </si>
  <si>
    <t>การปรับปรุงระบบน้ำประปา</t>
  </si>
  <si>
    <t>เพื่ออุดหนุนปกครองอำเภอ</t>
  </si>
  <si>
    <t>ภูผาม่านในโครงการช่วยเหลือ</t>
  </si>
  <si>
    <t>ราษฎรผู้ประสบภัยแล้ง</t>
  </si>
  <si>
    <t>ฝึกทบทวนอาสาสมัครป้องกัน</t>
  </si>
  <si>
    <t>ภัยฝ่ายพลเรือน</t>
  </si>
  <si>
    <t>จัดกิจกรรมวัน อปพร.</t>
  </si>
  <si>
    <t>เพื่อจ่ายเป็นค่าใช้จ่ายโครงการ</t>
  </si>
  <si>
    <t>โครงการปรับปรุงและพัฒนาเว็ปไซต์</t>
  </si>
  <si>
    <t xml:space="preserve">และพัฒนาเว็ปไซต์ อบต. </t>
  </si>
  <si>
    <t>และอื่นๆ ที่เกี่ยวข้อง</t>
  </si>
  <si>
    <t>โครงการประชาคมหมู่บ้าน</t>
  </si>
  <si>
    <t>ประชาคมหมู่บ้าน</t>
  </si>
  <si>
    <t>เพื่อเป็นค่าใช้จ่ายโครงการ</t>
  </si>
  <si>
    <t>โครงการจ้างนักเรียน  นักศึกษา</t>
  </si>
  <si>
    <t>ทำงานช่วงปิดเทอมและวันหยุด</t>
  </si>
  <si>
    <t>โครงการจัดกิจกรรมวันสำคัญทาง</t>
  </si>
  <si>
    <t>โครงการจัดงานพิธีเฉลิมพระชนม</t>
  </si>
  <si>
    <t>โครงการจัดซื้อมาลัย  กระเช้า</t>
  </si>
  <si>
    <t>ดอกไม้และพวงมาลา</t>
  </si>
  <si>
    <t xml:space="preserve">แนวทางที่  4 จัดการด้านสาธารณสุข การป้องกันและควบคุมโรค การรักษาพยาบาล </t>
  </si>
  <si>
    <t>การฟื้นฟูสมรรถนะ ทางด้านร่างกายและจิตใจให้ประชาชนมีสุขภาวะที่สมบูรณ์</t>
  </si>
  <si>
    <t>โครงการรณรงค์และป้องกันโรคไข้</t>
  </si>
  <si>
    <t>โครงการช่วยเหลือผู้ป่วยโรคเอดส์</t>
  </si>
  <si>
    <t>และผู้ติดเชื้อ  H.I.V.</t>
  </si>
  <si>
    <t>โครงการรณรงค์และป้องกันโรคพิษ</t>
  </si>
  <si>
    <t>สุนัขบ้า</t>
  </si>
  <si>
    <t>โครงการดำเนินงานในพื้นที่กำจัด</t>
  </si>
  <si>
    <t>ขยะมูลฝอย</t>
  </si>
  <si>
    <t xml:space="preserve">แนวทางที่  5  พัฒนาส่งเสริมและสนับสนุนการแพทย์แผนไทย การแพทย์ทางเลือก  </t>
  </si>
  <si>
    <t>การแพทย์พื้นบ้าน และสมุนไพร</t>
  </si>
  <si>
    <t>โครงการอุดหนุนกองทุนหลักประกัน</t>
  </si>
  <si>
    <t>สุขภาพระดับพื้นที่ตำบลห้วยม่วง</t>
  </si>
  <si>
    <t>แนวทางที่  6  พัฒนา  ส่งเสริมและสนับสนุนการกีฬาสู่ความเป็นเลิศและการกีฬาเพื่อออก</t>
  </si>
  <si>
    <t>กำลังกาย</t>
  </si>
  <si>
    <t>โครงการส่งนักกีฬาเข้าร่วมการแข่ง</t>
  </si>
  <si>
    <t>ขันกีฬา</t>
  </si>
  <si>
    <t>โครงการแข่งขันกีฬาต่อต้านยา</t>
  </si>
  <si>
    <t>เสพติด</t>
  </si>
  <si>
    <t>โครงการกีฬาศูนย์พัฒนาเด็กเล็กก่อน</t>
  </si>
  <si>
    <t>แนวทางที่  7  ส่งเสริม สนับสนุนการสังคมสงเคราะห์และการพัฒนาคุณภาพชีวิตอย่างเป็น</t>
  </si>
  <si>
    <t>ธรรมและทั่วถึง</t>
  </si>
  <si>
    <t>โครงการสนับสนุนกิจกรรมของเหล่า</t>
  </si>
  <si>
    <t>กาชาดจังหวัดขอนแก่น</t>
  </si>
  <si>
    <t>โครงการกิจกรรมคนพิการสากลปี</t>
  </si>
  <si>
    <t>โครงการช่วยเหลือผู้ประสบปัญหา</t>
  </si>
  <si>
    <t>แนวทางที่  1  พัฒนาโครงสร้างพื้นฐานด้านการคมนาคมขนส่งและระบบการให้บริการขน</t>
  </si>
  <si>
    <t>ส่งมวลชน</t>
  </si>
  <si>
    <t>หมู่ที่ 6</t>
  </si>
  <si>
    <t>โครงการปรับปรุงระบบน้ำประปา</t>
  </si>
  <si>
    <t>แนวทางที่  3  พัฒนาระบบโครงสร้างพื้นฐานด้านการเกษตรในระบบชุมชนเพื่อเพิ่มขีดความ</t>
  </si>
  <si>
    <t>สามารถในการผลิตสินค้าเกษตร</t>
  </si>
  <si>
    <t>โครงการช่วยเหลือราษฎรผู้ประสบ</t>
  </si>
  <si>
    <t>ภัยแล้ง</t>
  </si>
  <si>
    <t>โครงการฝึกทบทวนอาสาสมัครป้อง</t>
  </si>
  <si>
    <t>กันภัยฝ่ายพลเรือน</t>
  </si>
  <si>
    <t>โครงการป้องกันและลดอุบัติเหตุ</t>
  </si>
  <si>
    <t>ทางถนน</t>
  </si>
  <si>
    <t>โครงการจัดทำแผนที่และทะเบียน</t>
  </si>
  <si>
    <t>โครงการอุดหนุนที่ทำการปกครอง</t>
  </si>
  <si>
    <t>แนวทางที่  2   ส่งเสริมสนับสนุนกระบวนการเรียนรู้และน้อมนำแนวทางปรัชญาเศรษฐกิจ</t>
  </si>
  <si>
    <t>พอเพียงไปใช้ในการประกอบอาชีพ</t>
  </si>
  <si>
    <t>โครงการผลิตลูกปลาวัยอ่อนด้วยชุด</t>
  </si>
  <si>
    <t>เพาะพันธ์ปลาเคลื่อนที่</t>
  </si>
  <si>
    <t>เพื่อจ่ายในการขยายผลโครง</t>
  </si>
  <si>
    <t>การอบรมการเพาะพันธุ์สัตว์น้ำ</t>
  </si>
  <si>
    <t>เพื่อเพิ่มผลผลิตด้านการประมง</t>
  </si>
  <si>
    <t>โครงการอบรมเกษตรกรเพื่อส่งเสริม</t>
  </si>
  <si>
    <t>อาชีพตามหลักปรัชญาเศรษฐกิจ</t>
  </si>
  <si>
    <t>พอเพียง</t>
  </si>
  <si>
    <t>เพื่อจ่ายในโครงการอบรม</t>
  </si>
  <si>
    <t>เกษตรกรเพื่อส่งเสริมอาชีพตาม</t>
  </si>
  <si>
    <t>หลักปรัชญาเศรษฐกิจพอ</t>
  </si>
  <si>
    <t>เพียง</t>
  </si>
  <si>
    <t>โครงการฟื้นฟูทรัพยากรธรรมชาติ</t>
  </si>
  <si>
    <t>และพัฒนาแหล่งน้ำสาธารณะ</t>
  </si>
  <si>
    <t>โครงการรฟื้นฟูทรัพยากร</t>
  </si>
  <si>
    <t>ธรรมชาติ</t>
  </si>
  <si>
    <t>โครงการอนุรักษ์และเพิ่มพื้นที่ป่า</t>
  </si>
  <si>
    <t>เฉลิมพระเกียรติ</t>
  </si>
  <si>
    <t>การอนุรักษ์และเพิ่มพื้นที่ป่า</t>
  </si>
  <si>
    <t>โครงการอุดหนุนเทศบาลโนนคอมใน</t>
  </si>
  <si>
    <t>โครงการจัดการสิ่งแวดล้อมและลด</t>
  </si>
  <si>
    <t>การต่อต้านการทิ้งขยะมูลฝอยของ</t>
  </si>
  <si>
    <t>แนวทางที่  3  เพิ่มประสิทธิภาพการจัดการขยะชุมชน สิ่งปฏิกูล และน้ำเสีย</t>
  </si>
  <si>
    <t>ยั่งยืน</t>
  </si>
  <si>
    <t>ยุทธศาสตร์ที่ 4  การบริหารจัดการทรัพยากรธรรมชาติและสิ่งแวดล้อมเพื่อการพัฒนาอย่าง</t>
  </si>
  <si>
    <t>โครงการเลือกตั้งสมาชิกสภาท้องถิ่น</t>
  </si>
  <si>
    <t>ยุทธศาสตร์ที่   6   การพัฒนาระบบบริหารจัดการที่ดี</t>
  </si>
  <si>
    <t>แนวทางที่  3  พัฒนาสมรรถนะการทำงานของบุคลากร</t>
  </si>
  <si>
    <t>โครงการส่งพนักงานส่วนตำบลเข้ารับ</t>
  </si>
  <si>
    <t>การฝึกอบรมสัมมนา</t>
  </si>
  <si>
    <t>บรรยายโต๊ะทำงาน เก้าอี้</t>
  </si>
  <si>
    <t>ทำงาน เป็นต้น</t>
  </si>
  <si>
    <t>โครงการอุดหนุนกลุ่มอาชีพตำบล</t>
  </si>
  <si>
    <t>ยุทธศาสตร์ที่  4   การบริหารจัดการทรัพยากรธรรมชาติและสิ่งแวดล้อมเพื่อการพัฒนาอย่าง</t>
  </si>
  <si>
    <t xml:space="preserve">แนวทางที่  1  เสริมสร้างการมีส่วนร่วมของชุมชนและเครือข่ายในการจัดการเพื่ออนุรักษ์  </t>
  </si>
  <si>
    <t>พัฒนาและฟื้นฟูทรัพยากรธรรมชาติและสิ่งแวดล้อมในท้องถิ่นให้คงอยู่อย่างยั่งยืน</t>
  </si>
  <si>
    <t>แนวทางที่  1   เสริมสร้างการพัฒนาการเมืองท้องถิ่นให้โปร่งใสสุจริต  เพื่อสนับสนุนการ</t>
  </si>
  <si>
    <t>สร้างวัฒนธรรมประชาธิปไตยและวัมนธรรมธรรมภิบาล</t>
  </si>
  <si>
    <t>โครงการจัดซื้อวัสดุยานพาหนะและ</t>
  </si>
  <si>
    <t>ขนส่ง</t>
  </si>
  <si>
    <t>โครงการจัดซื้อวัสดุเชื้อเพลิงและ</t>
  </si>
  <si>
    <t>หล่อลื่น</t>
  </si>
  <si>
    <t>โครงการจัดซื้อวัสดุโฆษณาและ</t>
  </si>
  <si>
    <t>เผยแพร่</t>
  </si>
  <si>
    <t>แนวทางที่  2   เสริมสร้างค่านิยม  คุณธรรม  จริยธรรม  และวัฒนธรรมที่ดีงามแก่เด็กและ</t>
  </si>
  <si>
    <t>เยาวชน</t>
  </si>
  <si>
    <t>พ.ศ.2559</t>
  </si>
  <si>
    <t>พ.ศ. 2560</t>
  </si>
  <si>
    <t>แผนการดำเนินงาน  ประจำปีงบประมาณ  2560</t>
  </si>
  <si>
    <t>แนวทางที่  5   พัฒนาระบบเทคโนโลยีสารสนเทศให้ทันสมัย  เพื่อการบริหารงานและการ</t>
  </si>
  <si>
    <t>กองการศึกษา</t>
  </si>
  <si>
    <t>กองคลัง</t>
  </si>
  <si>
    <t>เพื่อจ่ายเป็นค่าอุปกรณ์อะไหล่</t>
  </si>
  <si>
    <t>โครงการจัดซื้อครุภัณฑ์ทางการศึกษา</t>
  </si>
  <si>
    <t>เพื่อจัดซื้อครุภัณฑ์ทางการ</t>
  </si>
  <si>
    <t>ศึกษา เช่น สื่อการเรียน</t>
  </si>
  <si>
    <t>การสอน และอื่นๆที่เกี่ยวข้อง</t>
  </si>
  <si>
    <t>โครงการจัดซื้อครุภัณฑ์ไฟฟ้า</t>
  </si>
  <si>
    <t>และวิทยุ</t>
  </si>
  <si>
    <t>เพื่อจัดซื้อครุภัณฑ์ไฟฟ้าและ</t>
  </si>
  <si>
    <t>วิทยุ เช่นเครื่องรับส่งวิทยุมือถือ</t>
  </si>
  <si>
    <t>และอื่นๆที่เกี่ยวข้อง</t>
  </si>
  <si>
    <t>โครงการจัดซื้อครุภัณฑ์ยานพาหนะ</t>
  </si>
  <si>
    <t>และขนส่ง</t>
  </si>
  <si>
    <t>เพื่อจัดซื้อครุภัณฑ์ยานพาหนะ</t>
  </si>
  <si>
    <t>และขนส่ง เช่นรถยนต์</t>
  </si>
  <si>
    <t>ส่วนกลาง รถบรรทุกน้ำ</t>
  </si>
  <si>
    <t>โครงการอุดหนุนศูนย์ข้อมูลข่าวสาร</t>
  </si>
  <si>
    <t>เพื่อพัฒนาระบบข้อมูลข่าวสาร</t>
  </si>
  <si>
    <t>และการเผยแพร่ข้อมูลข่าว</t>
  </si>
  <si>
    <t>สารของ อบต.</t>
  </si>
  <si>
    <t>โครงการฝึกอบรมพัฒนาบุคลากร</t>
  </si>
  <si>
    <t>และประชาชนด้านคุณธรรม</t>
  </si>
  <si>
    <t>และจริยธรรม</t>
  </si>
  <si>
    <t>ประสิทธิภาพการทำงาน</t>
  </si>
  <si>
    <t>พนักงานส่วนตำบล</t>
  </si>
  <si>
    <t>คณะผู้บริหาร</t>
  </si>
  <si>
    <t>สมาชิกสภา อบต.</t>
  </si>
  <si>
    <t>สน.ปลัด อบต.</t>
  </si>
  <si>
    <t>ยุทธศาสตร์ที่  1  ยุทธศาสตร์การพัฒนาคุณภาพคนและสังคม</t>
  </si>
  <si>
    <t>โดยการส่งเสริมการจัดทำแผนชุมชนพึ่งตนเอง</t>
  </si>
  <si>
    <t>โครงการอบรมสัมมนาและศึกษา</t>
  </si>
  <si>
    <t>ดูงาน</t>
  </si>
  <si>
    <t>เพื่อจ่ายศึกษาดูงานตามแนว</t>
  </si>
  <si>
    <t>พระราชดำริของพระบาท</t>
  </si>
  <si>
    <t>สมเด็จพระเจ้าอยู่หัว</t>
  </si>
  <si>
    <t>ส่วนราชการ</t>
  </si>
  <si>
    <t>ที่เกี่ยวข้อง</t>
  </si>
  <si>
    <t>โครงการรณรงค์และส่งเสริม</t>
  </si>
  <si>
    <t>การคัดแยกขยะและลดปริมาณขยะ</t>
  </si>
  <si>
    <t>มูลฝอยภายในชุมชน</t>
  </si>
  <si>
    <t>เพื่อจ่ายในการรณรงค์และ</t>
  </si>
  <si>
    <t>ขยะ</t>
  </si>
  <si>
    <t>ประชาสัมพันธ์การคัดแยก</t>
  </si>
  <si>
    <t>โครงการเลี้ยงไก่พันธุ์พื้นเมือง</t>
  </si>
  <si>
    <t>เพื่ออุดหนุนโรงเรียนบ้านซำ</t>
  </si>
  <si>
    <t>ภูทองโครงการเลี้ยงไก่</t>
  </si>
  <si>
    <t>พันธุ์พื้นเมือง</t>
  </si>
  <si>
    <t>กาชาดจังหวัด</t>
  </si>
  <si>
    <t>ขอนแก่น</t>
  </si>
  <si>
    <t xml:space="preserve">โครงการกิจกรรมสัปดาห์รณรงค์ </t>
  </si>
  <si>
    <t>โครงการสำรวจและก่อสร้างฝาย</t>
  </si>
  <si>
    <t>ชะลอน้ำภายในตำบล</t>
  </si>
  <si>
    <t>สำรวจและก่อสร้างฝายชะลอ</t>
  </si>
  <si>
    <t>น้ำภายในตำบล</t>
  </si>
  <si>
    <t xml:space="preserve">หมู่ที่ 1-9 </t>
  </si>
  <si>
    <t>โครงการคลองสวยน้ำใสคนไทย</t>
  </si>
  <si>
    <t>มีสุข</t>
  </si>
  <si>
    <t>โครงการกิจกรรมสัปดาห์</t>
  </si>
  <si>
    <t xml:space="preserve">โครงการคลองสวยน้ำใส </t>
  </si>
  <si>
    <t>คนไทยมีสุข</t>
  </si>
  <si>
    <t>โครงการทดสอบคุณภาพน้ำ</t>
  </si>
  <si>
    <t>โครงการก่อสร้างถนนคอนกรีตเสริม</t>
  </si>
  <si>
    <t>เหล็ก บ้านห้วยซ้อ หมู่ที่ 9</t>
  </si>
  <si>
    <t>ก่อสร้างถนนคอนกรีต</t>
  </si>
  <si>
    <t>หมู่ที่ 9</t>
  </si>
  <si>
    <t>เหล็ก บ้านทรัพย์สมบูรณ์ หมู่ที่ 6</t>
  </si>
  <si>
    <t>เสริมเหล็ก บ้านทรัพย์สมบูรณ์</t>
  </si>
  <si>
    <t>บ้านทรัพย์สมบูรณ์</t>
  </si>
  <si>
    <t>โครงการขยายผิวจราจรคอนกรีตเสริม</t>
  </si>
  <si>
    <t>ขยายผิวจราจรคอนกรีตเสริม</t>
  </si>
  <si>
    <t>เหล็กภายในหมู่บ้าน บ้าน</t>
  </si>
  <si>
    <t>โนนสะอาด หมู่ที่ 4</t>
  </si>
  <si>
    <t>หมู่ที่ 4</t>
  </si>
  <si>
    <t>โครงการอุดหนุนไฟฟ้าอำเภอชุมแพ</t>
  </si>
  <si>
    <t>ในการติดตั้งไฟฟ้าส่องสว่างภายใน</t>
  </si>
  <si>
    <t>หมู่บ้าน หมู่ที่ 8 บ้านผาน้ำทิพย์</t>
  </si>
  <si>
    <t>ในการติดตั้งหม้อแปลงไฟฟ้าพร้อม</t>
  </si>
  <si>
    <t>ขยายเขตไฟฟ้าแรงต่ำและติดตั้งไฟฟ้า</t>
  </si>
  <si>
    <t>เพื่อจ่ายตามตามโครงการ</t>
  </si>
  <si>
    <t>อุดหนุนไฟฟ้าอำเภอชุมแพใน</t>
  </si>
  <si>
    <t>การติดตั้งไฟฟ้าส่องสว่างภาย</t>
  </si>
  <si>
    <t xml:space="preserve">ในหมู่บ้าน หมู่ที่ 8 </t>
  </si>
  <si>
    <t xml:space="preserve">ส่องสว่าง 1 จุด หมู่ที่ 2  </t>
  </si>
  <si>
    <t>การติดตั้งหม้อแปลงไฟฟ้า</t>
  </si>
  <si>
    <t>พร้อมขยายเขตไฟฟ้าแรงต่ำ</t>
  </si>
  <si>
    <t>หมู่ที่ 2 บ้านวังเจริญ</t>
  </si>
  <si>
    <t>และติดตั้งไฟฟ้าส่องสว่าง1 จุด</t>
  </si>
  <si>
    <t>ในการติดตั้งไฟฟ้าส่องสว่าง</t>
  </si>
  <si>
    <t>หน้าองค์การบริหารส่วนตำบลห้วย</t>
  </si>
  <si>
    <t>ม่วง</t>
  </si>
  <si>
    <t>การติดตั้งไฟฟ้าฟ้าส่องสว่าง</t>
  </si>
  <si>
    <t>หน้าองค์การบริหารสว่นตำบล</t>
  </si>
  <si>
    <t>โครงการอุดหนุนศูนย์อำนวยการป้อง</t>
  </si>
  <si>
    <t>กันและปราบปรามยาเสพติดจังหวัด</t>
  </si>
  <si>
    <t>อุดหนุนศูนย์อำนวยการป้อง</t>
  </si>
  <si>
    <t>กันและปราบปรามยาเสพติด</t>
  </si>
  <si>
    <t>จังหวัดขอนแก่น</t>
  </si>
  <si>
    <t>โครงการอุดหนุนคณะกรรมการ</t>
  </si>
  <si>
    <t>หมู่บ้าน</t>
  </si>
  <si>
    <t>เพื่อจ่ายเป็นเงินอุดหนุนให้</t>
  </si>
  <si>
    <t>คณะกรรมการหมู่บ้านในการ</t>
  </si>
  <si>
    <t>บริหารจัดการเพื่อสร้างความ</t>
  </si>
  <si>
    <t>เข้มแข็งในชุใชน</t>
  </si>
  <si>
    <t>แนวทางที่  8  เสริมสร้างขีดความสามารถของชุมชนในการแก้ไขปัญหาความยากจน</t>
  </si>
  <si>
    <t>โครงการสร้างหมู่บ้านชุมชน มั่งคง</t>
  </si>
  <si>
    <t>ปลอดยาเสพติด ปี 2560</t>
  </si>
  <si>
    <t>สร้างหมู่บ้านชุมชน มั่งคง</t>
  </si>
  <si>
    <t>โครงการอุดหนุนอำเภอภูผาม่าน</t>
  </si>
  <si>
    <t>ในโครงการวันสตรีสากล</t>
  </si>
  <si>
    <t>การวันสตรี สากล</t>
  </si>
  <si>
    <t>โครงการบรรพชาสามเณรภาค</t>
  </si>
  <si>
    <t>ฤดูร้อน</t>
  </si>
  <si>
    <t>การบรรพชาสามเณรฤดูร้อน</t>
  </si>
  <si>
    <t>โครงการประเพณีลอยกระทง</t>
  </si>
  <si>
    <t>ประเพณีลอยกระทง</t>
  </si>
  <si>
    <t>พรรษา 12 สิงหาคม 2560</t>
  </si>
  <si>
    <t>พรรษา 5 ธันวาคม 2559</t>
  </si>
  <si>
    <t xml:space="preserve">โครงการจัดกิจกรรมรัฐพิธี </t>
  </si>
  <si>
    <t>งานประเพณีและงานไหมจังหวัด</t>
  </si>
  <si>
    <t xml:space="preserve">จัดกิจกรรมรัฐพิธี </t>
  </si>
  <si>
    <t>งานประเพณีและงานไหม</t>
  </si>
  <si>
    <t>โครงการอนุรักษ์ขนบธรรมเนียม</t>
  </si>
  <si>
    <t>ประเพณีศิลวัฒนธรรมไทย</t>
  </si>
  <si>
    <t>อนุรักษ์ขนบธรรมเนียม</t>
  </si>
  <si>
    <t>ประเพณีศิลปวัฒนธรรมไทย</t>
  </si>
  <si>
    <t>โครงการส่งเสริมอนุรักษ์ประเพณี</t>
  </si>
  <si>
    <t>บุญพระเวสสันดร</t>
  </si>
  <si>
    <t>ส่งเสริมอนุรักษ์ประเพณี</t>
  </si>
  <si>
    <t>โครงการติดตั้งเครื่องกรองน้ำเพื่อ</t>
  </si>
  <si>
    <t>การอุปโภคบริโภค บ้านห้วยเตย</t>
  </si>
  <si>
    <t>การติดตั้งเครื่องกรองน้ำเพื่อ</t>
  </si>
  <si>
    <t xml:space="preserve">การอุปโภคบริโภค </t>
  </si>
  <si>
    <t>บ้านห้วยเตย หมู่ 7</t>
  </si>
  <si>
    <t xml:space="preserve">ภายในหมู่บ้าน  บ้านห้วยซ้อ  </t>
  </si>
  <si>
    <t>หมู่ที่  5</t>
  </si>
  <si>
    <t>ภายในหมู่บ้าน  หมู่ที่  5</t>
  </si>
  <si>
    <t>โครงการวางท่อระบายน้ำภายในหมู่</t>
  </si>
  <si>
    <t>บ้าน หมู่ที่ 1 บ้านซำภูทองเหนือ</t>
  </si>
  <si>
    <t>วางท่อระบายน้ำภายในหมู่</t>
  </si>
  <si>
    <t xml:space="preserve">บ้าน หมู่ที่ 1 </t>
  </si>
  <si>
    <t>บ้านซำภูทองเหนือ</t>
  </si>
  <si>
    <t>หมู่ที่  1</t>
  </si>
  <si>
    <t>โครงการพัฒนาแหล่งน้ำจากอ่างเก็บ</t>
  </si>
  <si>
    <t>น้ำห้วยม่วง - ฝายหลวงปู่  หมู่ที่ 3</t>
  </si>
  <si>
    <t>โครงการพัฒนาแหล่งน้ำจาก</t>
  </si>
  <si>
    <t>อ่างเก็บน้ำห้วยม่วง -</t>
  </si>
  <si>
    <t xml:space="preserve">ฝายหลวงปู่ หมู่ที่ 3 </t>
  </si>
  <si>
    <t>หมู่ที่ 3</t>
  </si>
  <si>
    <t>โครงการฝึกอบรมการทำปุ๋ยหมัก</t>
  </si>
  <si>
    <t>และปุ๋ยชีวภาพ</t>
  </si>
  <si>
    <t>กาฝึกอบรมการทำปุ๋ยหมัก</t>
  </si>
  <si>
    <t>โครงการฝึกอบรมการป้องกันกำจัด</t>
  </si>
  <si>
    <t>ศัตรูพืชแบบผสมผสาน</t>
  </si>
  <si>
    <t>เพื่อจ่ายในโครงการฝึกอบรม</t>
  </si>
  <si>
    <t>การป้องกันกำจัดศัตรูพืช</t>
  </si>
  <si>
    <t>แบบผสมผสาน</t>
  </si>
  <si>
    <t>โครงการฝึกอบรมการลดต้นทุน</t>
  </si>
  <si>
    <t>การผลิตข้าว</t>
  </si>
  <si>
    <t>การลดต้นทุนการผลิตข้าว</t>
  </si>
  <si>
    <t>โครงการเบี้ยยังชีพผู้สูงอายุ</t>
  </si>
  <si>
    <t>ผู้สูงอายุ</t>
  </si>
  <si>
    <t>โครงการเบี้ยยังชีพผู้พิการ</t>
  </si>
  <si>
    <t>ผู้พิการ</t>
  </si>
  <si>
    <t>โครงการปรับปรุงอาคารศูนย์พัฒนา</t>
  </si>
  <si>
    <t>เด็กเล็ก(สถ.ศพด.2) ณ.ที่ทำการองค์</t>
  </si>
  <si>
    <t>การบริหารส่วนตำบล</t>
  </si>
  <si>
    <t>ปรับปรุงอาคารศูนย์พัฒนาเด็ก</t>
  </si>
  <si>
    <t>เล็ก(สถ.ศพด.2) ณ.ที่ทำการ</t>
  </si>
  <si>
    <t>องค์การบริหารส่วนตำบล</t>
  </si>
  <si>
    <t>โครงการก่อสร้างรั้วพร้อมถนน คสล.</t>
  </si>
  <si>
    <t>ลาน คสล.และเสาธง ศพด.บ้านซำภู</t>
  </si>
  <si>
    <t>ทองเหนือ</t>
  </si>
  <si>
    <t>ก่อสร้างรั้วพร้อมถนน คสล.</t>
  </si>
  <si>
    <t>ลาน คสล.และเสาธง ศพด.บ้าน</t>
  </si>
  <si>
    <t>ซำภูทองเหนือ</t>
  </si>
  <si>
    <t>โครงการปรับปรุงภูมิทัศน์ศูนย์</t>
  </si>
  <si>
    <t>พัฒนาเด็กเล็ก (สถ.ศพด.2) ณ.ที่ทำ</t>
  </si>
  <si>
    <t>การองค์การบริหารส่วนตำบล</t>
  </si>
  <si>
    <t>ปรับปรุงภูมิทัศน์ศูนย์</t>
  </si>
  <si>
    <t xml:space="preserve">พัฒนาเด็กเล็ก (สถ.ศพด.2) </t>
  </si>
  <si>
    <t>ณ.ที่ทำการองค์การบริหาร</t>
  </si>
  <si>
    <t>ส่วนตำบลห้วยม่วง</t>
  </si>
  <si>
    <t>สภาวัฒนธรรม</t>
  </si>
  <si>
    <t>โครงการของกองทุนหลักประ</t>
  </si>
  <si>
    <t>กันสุขภาพระดับพื้นที่</t>
  </si>
  <si>
    <t>โครงการรณรงค์และป้องกัน</t>
  </si>
  <si>
    <t>โรคพิษสุนัขบ้า</t>
  </si>
  <si>
    <t>โครงการต่อเติมอาคารงานสวัสดิการ</t>
  </si>
  <si>
    <t>ชุมชน อบต.ห้วยม่วง</t>
  </si>
  <si>
    <t>การต่อเติมอาคารงานสวัสดิ</t>
  </si>
  <si>
    <t>การชุมชน อบต.ห้วยม่วง</t>
  </si>
  <si>
    <t xml:space="preserve">เสริมเหล็ก บ้านห้วยซ้อ </t>
  </si>
  <si>
    <t xml:space="preserve">เหล็กภายในหมู่บ้าน </t>
  </si>
  <si>
    <t>บ้านโนนสะอาด หมู่ที่ 4</t>
  </si>
  <si>
    <t>สำรวจซ่อม  และสร้างภาชนะเก็บน้ำ</t>
  </si>
  <si>
    <t>รณรงค์สำรวจ ซ่อมและสร้าง</t>
  </si>
  <si>
    <t>ภาชนะเก็บน้ำ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</si>
</sst>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1"/>
      <color theme="1"/>
      <name val="Tahoma"/>
      <family val="2"/>
      <charset val="222"/>
      <scheme val="minor"/>
    </font>
    <font>
      <sz val="14"/>
      <color theme="1"/>
      <name val="Angsana New"/>
      <family val="1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2">
    <xf numFmtId="0" fontId="0" fillId="0" borderId="0" xfId="0"/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0" fontId="4" fillId="0" borderId="9" xfId="0" applyFont="1" applyBorder="1"/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8" xfId="0" applyFont="1" applyBorder="1"/>
    <xf numFmtId="187" fontId="4" fillId="0" borderId="8" xfId="1" applyNumberFormat="1" applyFont="1" applyBorder="1"/>
    <xf numFmtId="0" fontId="4" fillId="0" borderId="0" xfId="0" applyFont="1" applyAlignment="1">
      <alignment horizontal="center"/>
    </xf>
    <xf numFmtId="187" fontId="4" fillId="0" borderId="2" xfId="1" applyNumberFormat="1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87" fontId="4" fillId="0" borderId="4" xfId="1" applyNumberFormat="1" applyFont="1" applyBorder="1"/>
    <xf numFmtId="15" fontId="4" fillId="0" borderId="13" xfId="0" applyNumberFormat="1" applyFont="1" applyBorder="1" applyAlignment="1">
      <alignment horizontal="left"/>
    </xf>
    <xf numFmtId="15" fontId="4" fillId="0" borderId="9" xfId="0" applyNumberFormat="1" applyFont="1" applyBorder="1" applyAlignment="1">
      <alignment horizontal="left"/>
    </xf>
    <xf numFmtId="187" fontId="4" fillId="0" borderId="15" xfId="1" applyNumberFormat="1" applyFont="1" applyBorder="1"/>
    <xf numFmtId="0" fontId="4" fillId="0" borderId="9" xfId="0" applyFont="1" applyBorder="1" applyAlignment="1">
      <alignment horizontal="left"/>
    </xf>
    <xf numFmtId="0" fontId="4" fillId="0" borderId="15" xfId="0" applyNumberFormat="1" applyFont="1" applyBorder="1" applyAlignment="1">
      <alignment horizontal="center"/>
    </xf>
    <xf numFmtId="187" fontId="4" fillId="0" borderId="9" xfId="1" applyNumberFormat="1" applyFont="1" applyBorder="1"/>
    <xf numFmtId="0" fontId="1" fillId="0" borderId="0" xfId="0" applyFont="1" applyFill="1" applyBorder="1" applyAlignment="1">
      <alignment horizontal="center"/>
    </xf>
    <xf numFmtId="187" fontId="4" fillId="0" borderId="13" xfId="1" applyNumberFormat="1" applyFont="1" applyBorder="1"/>
    <xf numFmtId="0" fontId="4" fillId="0" borderId="15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0" fillId="0" borderId="15" xfId="0" applyBorder="1"/>
    <xf numFmtId="0" fontId="0" fillId="0" borderId="9" xfId="0" applyBorder="1"/>
    <xf numFmtId="0" fontId="0" fillId="0" borderId="0" xfId="0" applyBorder="1"/>
    <xf numFmtId="0" fontId="0" fillId="0" borderId="13" xfId="0" applyBorder="1"/>
    <xf numFmtId="0" fontId="0" fillId="0" borderId="5" xfId="0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5" fontId="4" fillId="0" borderId="15" xfId="0" applyNumberFormat="1" applyFont="1" applyBorder="1" applyAlignment="1">
      <alignment horizontal="left"/>
    </xf>
    <xf numFmtId="15" fontId="4" fillId="0" borderId="5" xfId="0" applyNumberFormat="1" applyFont="1" applyBorder="1" applyAlignment="1">
      <alignment horizontal="left"/>
    </xf>
    <xf numFmtId="187" fontId="4" fillId="0" borderId="0" xfId="1" applyNumberFormat="1" applyFont="1" applyBorder="1"/>
    <xf numFmtId="187" fontId="4" fillId="0" borderId="0" xfId="0" applyNumberFormat="1" applyFont="1" applyBorder="1" applyAlignment="1">
      <alignment horizontal="center"/>
    </xf>
    <xf numFmtId="43" fontId="4" fillId="0" borderId="0" xfId="0" applyNumberFormat="1" applyFont="1" applyBorder="1" applyAlignment="1">
      <alignment horizontal="center"/>
    </xf>
    <xf numFmtId="15" fontId="4" fillId="0" borderId="0" xfId="0" applyNumberFormat="1" applyFont="1" applyBorder="1" applyAlignment="1">
      <alignment horizontal="left"/>
    </xf>
    <xf numFmtId="187" fontId="4" fillId="0" borderId="8" xfId="1" applyNumberFormat="1" applyFont="1" applyBorder="1" applyAlignment="1">
      <alignment horizontal="center"/>
    </xf>
    <xf numFmtId="187" fontId="0" fillId="0" borderId="0" xfId="0" applyNumberFormat="1"/>
    <xf numFmtId="0" fontId="4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3" fontId="4" fillId="0" borderId="10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87" fontId="4" fillId="0" borderId="13" xfId="1" applyNumberFormat="1" applyFont="1" applyBorder="1" applyAlignment="1">
      <alignment horizontal="center"/>
    </xf>
    <xf numFmtId="187" fontId="4" fillId="0" borderId="0" xfId="1" applyNumberFormat="1" applyFont="1" applyBorder="1" applyAlignment="1">
      <alignment horizontal="center"/>
    </xf>
    <xf numFmtId="187" fontId="4" fillId="0" borderId="14" xfId="1" applyNumberFormat="1" applyFont="1" applyBorder="1" applyAlignment="1">
      <alignment horizontal="center"/>
    </xf>
    <xf numFmtId="43" fontId="4" fillId="0" borderId="13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43" fontId="4" fillId="0" borderId="13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14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4" fillId="0" borderId="11" xfId="1" applyFont="1" applyBorder="1" applyAlignment="1">
      <alignment horizontal="center"/>
    </xf>
    <xf numFmtId="43" fontId="4" fillId="0" borderId="12" xfId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0" borderId="13" xfId="1" applyNumberFormat="1" applyFont="1" applyBorder="1" applyAlignment="1">
      <alignment horizontal="center"/>
    </xf>
    <xf numFmtId="43" fontId="4" fillId="0" borderId="0" xfId="1" applyNumberFormat="1" applyFont="1" applyBorder="1" applyAlignment="1">
      <alignment horizontal="center"/>
    </xf>
    <xf numFmtId="43" fontId="4" fillId="0" borderId="14" xfId="1" applyNumberFormat="1" applyFont="1" applyBorder="1" applyAlignment="1">
      <alignment horizontal="center"/>
    </xf>
    <xf numFmtId="43" fontId="4" fillId="0" borderId="0" xfId="0" applyNumberFormat="1" applyFont="1" applyBorder="1" applyAlignment="1">
      <alignment horizontal="center"/>
    </xf>
    <xf numFmtId="43" fontId="4" fillId="0" borderId="14" xfId="0" applyNumberFormat="1" applyFont="1" applyBorder="1" applyAlignment="1">
      <alignment horizontal="center"/>
    </xf>
    <xf numFmtId="43" fontId="4" fillId="0" borderId="5" xfId="0" applyNumberFormat="1" applyFont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43" fontId="4" fillId="0" borderId="7" xfId="0" applyNumberFormat="1" applyFont="1" applyBorder="1" applyAlignment="1">
      <alignment horizontal="center"/>
    </xf>
    <xf numFmtId="43" fontId="4" fillId="0" borderId="11" xfId="0" applyNumberFormat="1" applyFont="1" applyBorder="1" applyAlignment="1">
      <alignment horizontal="center"/>
    </xf>
    <xf numFmtId="43" fontId="4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43" fontId="4" fillId="0" borderId="13" xfId="1" applyNumberFormat="1" applyFont="1" applyBorder="1" applyAlignment="1"/>
    <xf numFmtId="43" fontId="4" fillId="0" borderId="0" xfId="1" applyNumberFormat="1" applyFont="1" applyBorder="1" applyAlignment="1"/>
    <xf numFmtId="43" fontId="4" fillId="0" borderId="14" xfId="1" applyNumberFormat="1" applyFont="1" applyBorder="1" applyAlignment="1"/>
    <xf numFmtId="43" fontId="4" fillId="0" borderId="13" xfId="0" applyNumberFormat="1" applyFont="1" applyBorder="1" applyAlignment="1"/>
    <xf numFmtId="43" fontId="4" fillId="0" borderId="0" xfId="0" applyNumberFormat="1" applyFont="1" applyBorder="1" applyAlignment="1"/>
    <xf numFmtId="43" fontId="4" fillId="0" borderId="14" xfId="0" applyNumberFormat="1" applyFont="1" applyBorder="1" applyAlignment="1"/>
    <xf numFmtId="43" fontId="4" fillId="0" borderId="5" xfId="0" applyNumberFormat="1" applyFont="1" applyBorder="1" applyAlignment="1"/>
    <xf numFmtId="43" fontId="4" fillId="0" borderId="6" xfId="0" applyNumberFormat="1" applyFont="1" applyBorder="1" applyAlignment="1"/>
    <xf numFmtId="43" fontId="4" fillId="0" borderId="7" xfId="0" applyNumberFormat="1" applyFont="1" applyBorder="1" applyAlignment="1"/>
    <xf numFmtId="43" fontId="4" fillId="0" borderId="10" xfId="0" applyNumberFormat="1" applyFont="1" applyBorder="1" applyAlignment="1"/>
    <xf numFmtId="43" fontId="4" fillId="0" borderId="11" xfId="0" applyNumberFormat="1" applyFont="1" applyBorder="1" applyAlignment="1"/>
    <xf numFmtId="43" fontId="4" fillId="0" borderId="12" xfId="0" applyNumberFormat="1" applyFont="1" applyBorder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427"/>
  <sheetViews>
    <sheetView tabSelected="1" topLeftCell="A1195" workbookViewId="0">
      <selection sqref="A1:S1199"/>
    </sheetView>
  </sheetViews>
  <sheetFormatPr defaultRowHeight="14.25"/>
  <cols>
    <col min="1" max="1" width="6.25" customWidth="1"/>
    <col min="2" max="2" width="25.75" customWidth="1"/>
    <col min="3" max="3" width="21.625" customWidth="1"/>
    <col min="4" max="4" width="9.875" customWidth="1"/>
    <col min="5" max="5" width="12.875" customWidth="1"/>
    <col min="6" max="6" width="10.375" customWidth="1"/>
    <col min="7" max="7" width="4.25" customWidth="1"/>
    <col min="8" max="8" width="4.125" customWidth="1"/>
    <col min="9" max="9" width="3.375" customWidth="1"/>
    <col min="10" max="10" width="4" customWidth="1"/>
    <col min="11" max="11" width="3" customWidth="1"/>
    <col min="12" max="12" width="3.75" customWidth="1"/>
    <col min="13" max="13" width="4" customWidth="1"/>
    <col min="14" max="14" width="5.75" customWidth="1"/>
    <col min="15" max="15" width="3.25" customWidth="1"/>
    <col min="16" max="16" width="9" hidden="1" customWidth="1"/>
    <col min="17" max="17" width="3.5" customWidth="1"/>
    <col min="18" max="19" width="3.625" customWidth="1"/>
    <col min="21" max="21" width="11.375" bestFit="1" customWidth="1"/>
  </cols>
  <sheetData>
    <row r="1" spans="1:21" ht="21">
      <c r="A1" s="1"/>
      <c r="B1" s="1"/>
      <c r="C1" s="1"/>
      <c r="D1" s="1"/>
      <c r="E1" s="1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ht="21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U2">
        <f>E11+E96+E138+E243+E285+E327+E369+E432+E474+E516+E600+E642+E684+E726+E768+E810+E873+E915+E957+E999+E1041+E1083</f>
        <v>98</v>
      </c>
    </row>
    <row r="3" spans="1:21" ht="21">
      <c r="A3" s="70" t="s">
        <v>319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U3" s="68">
        <f>H11+H96+H138+H243+H285+H327+H369+H432+H474+H516+H600+H642+H684+H726+H768+H810+H873+H915+H957+H999+H1041+H1083</f>
        <v>24615080</v>
      </c>
    </row>
    <row r="4" spans="1:21" ht="21">
      <c r="A4" s="84" t="s">
        <v>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</row>
    <row r="5" spans="1:21" ht="21">
      <c r="A5" s="72" t="s">
        <v>2</v>
      </c>
      <c r="B5" s="73"/>
      <c r="C5" s="73"/>
      <c r="D5" s="74"/>
      <c r="E5" s="2" t="s">
        <v>6</v>
      </c>
      <c r="F5" s="72" t="s">
        <v>4</v>
      </c>
      <c r="G5" s="74"/>
      <c r="H5" s="72" t="s">
        <v>6</v>
      </c>
      <c r="I5" s="73"/>
      <c r="J5" s="73"/>
      <c r="K5" s="74"/>
      <c r="L5" s="3" t="s">
        <v>4</v>
      </c>
      <c r="M5" s="4"/>
      <c r="N5" s="5"/>
      <c r="O5" s="72" t="s">
        <v>3</v>
      </c>
      <c r="P5" s="73"/>
      <c r="Q5" s="73"/>
      <c r="R5" s="73"/>
      <c r="S5" s="74"/>
    </row>
    <row r="6" spans="1:21" ht="21">
      <c r="A6" s="85"/>
      <c r="B6" s="86"/>
      <c r="C6" s="86"/>
      <c r="D6" s="87"/>
      <c r="E6" s="6" t="s">
        <v>30</v>
      </c>
      <c r="F6" s="85" t="s">
        <v>5</v>
      </c>
      <c r="G6" s="87"/>
      <c r="H6" s="85" t="s">
        <v>7</v>
      </c>
      <c r="I6" s="86"/>
      <c r="J6" s="86"/>
      <c r="K6" s="87"/>
      <c r="L6" s="7" t="s">
        <v>26</v>
      </c>
      <c r="M6" s="8"/>
      <c r="N6" s="9"/>
      <c r="O6" s="85"/>
      <c r="P6" s="86"/>
      <c r="Q6" s="86"/>
      <c r="R6" s="86"/>
      <c r="S6" s="87"/>
    </row>
    <row r="7" spans="1:21" ht="21">
      <c r="A7" s="88" t="s">
        <v>157</v>
      </c>
      <c r="B7" s="89"/>
      <c r="C7" s="89"/>
      <c r="D7" s="90"/>
      <c r="E7" s="2"/>
      <c r="F7" s="72"/>
      <c r="G7" s="74"/>
      <c r="H7" s="72"/>
      <c r="I7" s="73"/>
      <c r="J7" s="73"/>
      <c r="K7" s="74"/>
      <c r="L7" s="72"/>
      <c r="M7" s="73"/>
      <c r="N7" s="74"/>
      <c r="O7" s="72" t="s">
        <v>33</v>
      </c>
      <c r="P7" s="73"/>
      <c r="Q7" s="73"/>
      <c r="R7" s="73"/>
      <c r="S7" s="74"/>
    </row>
    <row r="8" spans="1:21" ht="21">
      <c r="A8" s="78" t="s">
        <v>27</v>
      </c>
      <c r="B8" s="79"/>
      <c r="C8" s="79"/>
      <c r="D8" s="80"/>
      <c r="E8" s="10">
        <v>9</v>
      </c>
      <c r="F8" s="81">
        <v>9.18</v>
      </c>
      <c r="G8" s="82"/>
      <c r="H8" s="98">
        <f>D28+D30+D35+D50+D58+D61+D71+D75+D79</f>
        <v>4775100</v>
      </c>
      <c r="I8" s="120"/>
      <c r="J8" s="120"/>
      <c r="K8" s="121"/>
      <c r="L8" s="127">
        <v>13.39</v>
      </c>
      <c r="M8" s="128"/>
      <c r="N8" s="129"/>
      <c r="O8" s="81" t="s">
        <v>321</v>
      </c>
      <c r="P8" s="83"/>
      <c r="Q8" s="83"/>
      <c r="R8" s="83"/>
      <c r="S8" s="82"/>
    </row>
    <row r="9" spans="1:21" ht="21">
      <c r="A9" s="78" t="s">
        <v>158</v>
      </c>
      <c r="B9" s="79"/>
      <c r="C9" s="79"/>
      <c r="D9" s="80"/>
      <c r="E9" s="11"/>
      <c r="F9" s="81"/>
      <c r="G9" s="82"/>
      <c r="H9" s="98"/>
      <c r="I9" s="120"/>
      <c r="J9" s="120"/>
      <c r="K9" s="121"/>
      <c r="L9" s="102"/>
      <c r="M9" s="103"/>
      <c r="N9" s="104"/>
      <c r="O9" s="81"/>
      <c r="P9" s="83"/>
      <c r="Q9" s="83"/>
      <c r="R9" s="83"/>
      <c r="S9" s="82"/>
    </row>
    <row r="10" spans="1:21" ht="21">
      <c r="A10" s="85"/>
      <c r="B10" s="86"/>
      <c r="C10" s="86"/>
      <c r="D10" s="87"/>
      <c r="E10" s="12"/>
      <c r="F10" s="85"/>
      <c r="G10" s="87"/>
      <c r="H10" s="122"/>
      <c r="I10" s="123"/>
      <c r="J10" s="123"/>
      <c r="K10" s="124"/>
      <c r="L10" s="105"/>
      <c r="M10" s="106"/>
      <c r="N10" s="107"/>
      <c r="O10" s="85"/>
      <c r="P10" s="86"/>
      <c r="Q10" s="86"/>
      <c r="R10" s="86"/>
      <c r="S10" s="87"/>
    </row>
    <row r="11" spans="1:21" ht="21">
      <c r="A11" s="75" t="s">
        <v>28</v>
      </c>
      <c r="B11" s="76"/>
      <c r="C11" s="76"/>
      <c r="D11" s="77"/>
      <c r="E11" s="13">
        <v>9</v>
      </c>
      <c r="F11" s="75">
        <f>F8</f>
        <v>9.18</v>
      </c>
      <c r="G11" s="77"/>
      <c r="H11" s="91">
        <f>H8</f>
        <v>4775100</v>
      </c>
      <c r="I11" s="125"/>
      <c r="J11" s="125"/>
      <c r="K11" s="126"/>
      <c r="L11" s="99">
        <f>L8</f>
        <v>13.39</v>
      </c>
      <c r="M11" s="100"/>
      <c r="N11" s="101"/>
      <c r="O11" s="75"/>
      <c r="P11" s="76"/>
      <c r="Q11" s="76"/>
      <c r="R11" s="76"/>
      <c r="S11" s="77"/>
    </row>
    <row r="12" spans="1:21" ht="21">
      <c r="A12" s="60"/>
      <c r="B12" s="60"/>
      <c r="C12" s="60"/>
      <c r="D12" s="60"/>
      <c r="E12" s="60"/>
      <c r="F12" s="60"/>
      <c r="G12" s="60"/>
      <c r="H12" s="64"/>
      <c r="I12" s="60"/>
      <c r="J12" s="60"/>
      <c r="K12" s="60"/>
      <c r="L12" s="65"/>
      <c r="M12" s="60"/>
      <c r="N12" s="60"/>
      <c r="O12" s="60"/>
      <c r="P12" s="60"/>
      <c r="Q12" s="60"/>
      <c r="R12" s="60"/>
      <c r="S12" s="60"/>
    </row>
    <row r="13" spans="1:21" ht="21">
      <c r="A13" s="60"/>
      <c r="B13" s="60"/>
      <c r="C13" s="60"/>
      <c r="D13" s="60"/>
      <c r="E13" s="60"/>
      <c r="F13" s="60"/>
      <c r="G13" s="60"/>
      <c r="H13" s="64"/>
      <c r="I13" s="60"/>
      <c r="J13" s="60"/>
      <c r="K13" s="60"/>
      <c r="L13" s="65"/>
      <c r="M13" s="60"/>
      <c r="N13" s="60"/>
      <c r="O13" s="60"/>
      <c r="P13" s="60"/>
      <c r="Q13" s="60"/>
      <c r="R13" s="60"/>
      <c r="S13" s="60"/>
    </row>
    <row r="14" spans="1:21" ht="21">
      <c r="A14" s="60"/>
      <c r="B14" s="60"/>
      <c r="C14" s="60"/>
      <c r="D14" s="60"/>
      <c r="E14" s="60"/>
      <c r="F14" s="60"/>
      <c r="G14" s="60"/>
      <c r="H14" s="64"/>
      <c r="I14" s="60"/>
      <c r="J14" s="60"/>
      <c r="K14" s="60"/>
      <c r="L14" s="65"/>
      <c r="M14" s="60"/>
      <c r="N14" s="60"/>
      <c r="O14" s="60"/>
      <c r="P14" s="60"/>
      <c r="Q14" s="60"/>
      <c r="R14" s="60"/>
      <c r="S14" s="60"/>
    </row>
    <row r="15" spans="1:21" ht="21">
      <c r="A15" s="60"/>
      <c r="B15" s="60"/>
      <c r="C15" s="60"/>
      <c r="D15" s="60"/>
      <c r="E15" s="60"/>
      <c r="F15" s="60"/>
      <c r="G15" s="60"/>
      <c r="H15" s="64"/>
      <c r="I15" s="60"/>
      <c r="J15" s="60"/>
      <c r="K15" s="60"/>
      <c r="L15" s="65"/>
      <c r="M15" s="60"/>
      <c r="N15" s="60"/>
      <c r="O15" s="60"/>
      <c r="P15" s="60"/>
      <c r="Q15" s="60"/>
      <c r="R15" s="60"/>
      <c r="S15" s="60"/>
    </row>
    <row r="16" spans="1:21" ht="21">
      <c r="A16" s="60"/>
      <c r="B16" s="60"/>
      <c r="C16" s="60"/>
      <c r="D16" s="60"/>
      <c r="E16" s="60"/>
      <c r="F16" s="60"/>
      <c r="G16" s="60"/>
      <c r="H16" s="64"/>
      <c r="I16" s="60"/>
      <c r="J16" s="60"/>
      <c r="K16" s="60"/>
      <c r="L16" s="65"/>
      <c r="M16" s="60"/>
      <c r="N16" s="60"/>
      <c r="O16" s="60"/>
      <c r="P16" s="60"/>
      <c r="Q16" s="60"/>
      <c r="R16" s="60"/>
      <c r="S16" s="60"/>
    </row>
    <row r="17" spans="1:19" ht="21">
      <c r="A17" s="60"/>
      <c r="B17" s="60"/>
      <c r="C17" s="60"/>
      <c r="D17" s="60"/>
      <c r="E17" s="60"/>
      <c r="F17" s="60"/>
      <c r="G17" s="60"/>
      <c r="H17" s="64"/>
      <c r="I17" s="60"/>
      <c r="J17" s="60"/>
      <c r="K17" s="60"/>
      <c r="L17" s="65"/>
      <c r="M17" s="60"/>
      <c r="N17" s="60"/>
      <c r="O17" s="60"/>
      <c r="P17" s="60"/>
      <c r="Q17" s="60"/>
      <c r="R17" s="60"/>
      <c r="S17" s="60"/>
    </row>
    <row r="18" spans="1:19" ht="21">
      <c r="A18" s="60"/>
      <c r="B18" s="60"/>
      <c r="C18" s="60"/>
      <c r="D18" s="60"/>
      <c r="E18" s="60"/>
      <c r="F18" s="60"/>
      <c r="G18" s="60"/>
      <c r="H18" s="64"/>
      <c r="I18" s="60"/>
      <c r="J18" s="60"/>
      <c r="K18" s="60"/>
      <c r="L18" s="65"/>
      <c r="M18" s="60"/>
      <c r="N18" s="60"/>
      <c r="O18" s="60"/>
      <c r="P18" s="60"/>
      <c r="Q18" s="60"/>
      <c r="R18" s="60"/>
      <c r="S18" s="60"/>
    </row>
    <row r="19" spans="1:19" ht="21">
      <c r="A19" s="60"/>
      <c r="B19" s="60"/>
      <c r="C19" s="60"/>
      <c r="D19" s="60"/>
      <c r="E19" s="60"/>
      <c r="F19" s="60"/>
      <c r="G19" s="60"/>
      <c r="H19" s="64"/>
      <c r="I19" s="60"/>
      <c r="J19" s="60"/>
      <c r="K19" s="60"/>
      <c r="L19" s="65"/>
      <c r="M19" s="60"/>
      <c r="N19" s="60"/>
      <c r="O19" s="60"/>
      <c r="P19" s="60"/>
      <c r="Q19" s="60"/>
      <c r="R19" s="60"/>
      <c r="S19" s="60"/>
    </row>
    <row r="20" spans="1:19" ht="21">
      <c r="A20" s="60"/>
      <c r="B20" s="60"/>
      <c r="C20" s="60"/>
      <c r="D20" s="60"/>
      <c r="E20" s="60"/>
      <c r="F20" s="60"/>
      <c r="G20" s="60"/>
      <c r="H20" s="64"/>
      <c r="I20" s="60"/>
      <c r="J20" s="60"/>
      <c r="K20" s="60"/>
      <c r="L20" s="65"/>
      <c r="M20" s="60"/>
      <c r="N20" s="60"/>
      <c r="O20" s="60"/>
      <c r="P20" s="60"/>
      <c r="Q20" s="60"/>
      <c r="R20" s="60"/>
      <c r="S20" s="60"/>
    </row>
    <row r="21" spans="1:19" ht="21">
      <c r="A21" s="60"/>
      <c r="B21" s="60"/>
      <c r="C21" s="60"/>
      <c r="D21" s="60"/>
      <c r="E21" s="60"/>
      <c r="F21" s="60"/>
      <c r="G21" s="60"/>
      <c r="H21" s="64"/>
      <c r="I21" s="60"/>
      <c r="J21" s="60"/>
      <c r="K21" s="60"/>
      <c r="L21" s="65"/>
      <c r="M21" s="60"/>
      <c r="N21" s="60"/>
      <c r="O21" s="60"/>
      <c r="P21" s="60"/>
      <c r="Q21" s="60"/>
      <c r="R21" s="60"/>
      <c r="S21" s="60"/>
    </row>
    <row r="22" spans="1:19" ht="21">
      <c r="A22" s="1"/>
      <c r="B22" s="1"/>
      <c r="C22" s="1"/>
      <c r="D22" s="1"/>
      <c r="E22" s="1">
        <v>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21">
      <c r="A23" s="70" t="s">
        <v>8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</row>
    <row r="24" spans="1:19" ht="21">
      <c r="A24" s="70" t="s">
        <v>319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</row>
    <row r="25" spans="1:19" ht="21">
      <c r="A25" s="71" t="s">
        <v>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ht="21">
      <c r="A26" s="2" t="s">
        <v>9</v>
      </c>
      <c r="B26" s="2" t="s">
        <v>10</v>
      </c>
      <c r="C26" s="2" t="s">
        <v>11</v>
      </c>
      <c r="D26" s="2" t="s">
        <v>7</v>
      </c>
      <c r="E26" s="2" t="s">
        <v>12</v>
      </c>
      <c r="F26" s="2" t="s">
        <v>29</v>
      </c>
      <c r="G26" s="72" t="s">
        <v>317</v>
      </c>
      <c r="H26" s="73"/>
      <c r="I26" s="74"/>
      <c r="J26" s="75" t="s">
        <v>318</v>
      </c>
      <c r="K26" s="76"/>
      <c r="L26" s="76"/>
      <c r="M26" s="76"/>
      <c r="N26" s="76"/>
      <c r="O26" s="76"/>
      <c r="P26" s="76"/>
      <c r="Q26" s="76"/>
      <c r="R26" s="76"/>
      <c r="S26" s="77"/>
    </row>
    <row r="27" spans="1:19" ht="21">
      <c r="A27" s="6"/>
      <c r="B27" s="6"/>
      <c r="C27" s="6"/>
      <c r="D27" s="6"/>
      <c r="E27" s="6" t="s">
        <v>13</v>
      </c>
      <c r="F27" s="6" t="s">
        <v>13</v>
      </c>
      <c r="G27" s="13" t="s">
        <v>14</v>
      </c>
      <c r="H27" s="13" t="s">
        <v>15</v>
      </c>
      <c r="I27" s="13" t="s">
        <v>16</v>
      </c>
      <c r="J27" s="13" t="s">
        <v>17</v>
      </c>
      <c r="K27" s="13" t="s">
        <v>18</v>
      </c>
      <c r="L27" s="13" t="s">
        <v>19</v>
      </c>
      <c r="M27" s="13" t="s">
        <v>20</v>
      </c>
      <c r="N27" s="13" t="s">
        <v>21</v>
      </c>
      <c r="O27" s="13" t="s">
        <v>22</v>
      </c>
      <c r="P27" s="13"/>
      <c r="Q27" s="16" t="s">
        <v>23</v>
      </c>
      <c r="R27" s="16" t="s">
        <v>24</v>
      </c>
      <c r="S27" s="16" t="s">
        <v>25</v>
      </c>
    </row>
    <row r="28" spans="1:19" ht="21">
      <c r="A28" s="2">
        <v>1</v>
      </c>
      <c r="B28" s="17" t="s">
        <v>223</v>
      </c>
      <c r="C28" s="17" t="s">
        <v>170</v>
      </c>
      <c r="D28" s="18">
        <v>30000</v>
      </c>
      <c r="E28" s="2" t="s">
        <v>34</v>
      </c>
      <c r="F28" s="17" t="s">
        <v>33</v>
      </c>
      <c r="G28" s="11"/>
      <c r="H28" s="11"/>
      <c r="I28" s="11"/>
      <c r="J28" s="11"/>
      <c r="K28" s="11"/>
      <c r="L28" s="10" t="s">
        <v>31</v>
      </c>
      <c r="M28" s="10" t="s">
        <v>31</v>
      </c>
      <c r="N28" s="10" t="s">
        <v>31</v>
      </c>
      <c r="O28" s="11"/>
      <c r="P28" s="1"/>
      <c r="Q28" s="11"/>
      <c r="R28" s="11"/>
      <c r="S28" s="11"/>
    </row>
    <row r="29" spans="1:19" ht="21">
      <c r="A29" s="10"/>
      <c r="B29" s="11" t="s">
        <v>224</v>
      </c>
      <c r="C29" s="11" t="s">
        <v>171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"/>
      <c r="Q29" s="11"/>
      <c r="R29" s="11"/>
      <c r="S29" s="11"/>
    </row>
    <row r="30" spans="1:19" ht="21">
      <c r="A30" s="2">
        <v>2</v>
      </c>
      <c r="B30" s="5" t="s">
        <v>39</v>
      </c>
      <c r="C30" s="17" t="s">
        <v>174</v>
      </c>
      <c r="D30" s="20">
        <v>50000</v>
      </c>
      <c r="E30" s="2" t="s">
        <v>176</v>
      </c>
      <c r="F30" s="40" t="s">
        <v>321</v>
      </c>
      <c r="G30" s="2"/>
      <c r="H30" s="2"/>
      <c r="I30" s="2"/>
      <c r="J30" s="2" t="s">
        <v>31</v>
      </c>
      <c r="K30" s="2"/>
      <c r="L30" s="2"/>
      <c r="M30" s="2"/>
      <c r="N30" s="2"/>
      <c r="O30" s="2"/>
      <c r="P30" s="19"/>
      <c r="Q30" s="2"/>
      <c r="R30" s="2"/>
      <c r="S30" s="2"/>
    </row>
    <row r="31" spans="1:19" ht="21">
      <c r="A31" s="10"/>
      <c r="B31" s="22"/>
      <c r="C31" s="11" t="s">
        <v>175</v>
      </c>
      <c r="D31" s="21"/>
      <c r="E31" s="10" t="s">
        <v>177</v>
      </c>
      <c r="F31" s="22"/>
      <c r="G31" s="11"/>
      <c r="H31" s="11"/>
      <c r="I31" s="11"/>
      <c r="J31" s="11"/>
      <c r="K31" s="11"/>
      <c r="L31" s="11"/>
      <c r="M31" s="11"/>
      <c r="N31" s="11"/>
      <c r="O31" s="11"/>
      <c r="P31" s="1"/>
      <c r="Q31" s="11"/>
      <c r="R31" s="11"/>
      <c r="S31" s="11"/>
    </row>
    <row r="32" spans="1:19" ht="21">
      <c r="A32" s="10"/>
      <c r="B32" s="22"/>
      <c r="C32" s="11"/>
      <c r="D32" s="21"/>
      <c r="E32" s="10" t="s">
        <v>178</v>
      </c>
      <c r="F32" s="22"/>
      <c r="G32" s="11"/>
      <c r="H32" s="11"/>
      <c r="I32" s="11"/>
      <c r="J32" s="11"/>
      <c r="K32" s="11"/>
      <c r="L32" s="11"/>
      <c r="M32" s="11"/>
      <c r="N32" s="11"/>
      <c r="O32" s="11"/>
      <c r="P32" s="1"/>
      <c r="Q32" s="11"/>
      <c r="R32" s="11"/>
      <c r="S32" s="11"/>
    </row>
    <row r="33" spans="1:19" ht="21">
      <c r="A33" s="11"/>
      <c r="B33" s="22"/>
      <c r="C33" s="11"/>
      <c r="D33" s="21"/>
      <c r="E33" s="10" t="s">
        <v>179</v>
      </c>
      <c r="F33" s="22"/>
      <c r="G33" s="11"/>
      <c r="H33" s="11"/>
      <c r="I33" s="11"/>
      <c r="J33" s="11"/>
      <c r="K33" s="11"/>
      <c r="L33" s="11"/>
      <c r="M33" s="11"/>
      <c r="N33" s="11"/>
      <c r="O33" s="11"/>
      <c r="P33" s="1"/>
      <c r="Q33" s="11"/>
      <c r="R33" s="11"/>
      <c r="S33" s="11"/>
    </row>
    <row r="34" spans="1:19" ht="21">
      <c r="A34" s="12"/>
      <c r="B34" s="9"/>
      <c r="C34" s="12"/>
      <c r="D34" s="7"/>
      <c r="E34" s="6" t="s">
        <v>180</v>
      </c>
      <c r="F34" s="9"/>
      <c r="G34" s="12"/>
      <c r="H34" s="12"/>
      <c r="I34" s="12"/>
      <c r="J34" s="12"/>
      <c r="K34" s="12"/>
      <c r="L34" s="12"/>
      <c r="M34" s="12"/>
      <c r="N34" s="12"/>
      <c r="O34" s="12"/>
      <c r="P34" s="1"/>
      <c r="Q34" s="12"/>
      <c r="R34" s="12"/>
      <c r="S34" s="12"/>
    </row>
    <row r="35" spans="1:19" ht="21">
      <c r="A35" s="2">
        <v>3</v>
      </c>
      <c r="B35" s="17" t="s">
        <v>45</v>
      </c>
      <c r="C35" s="17" t="s">
        <v>46</v>
      </c>
      <c r="D35" s="18">
        <v>1227200</v>
      </c>
      <c r="E35" s="17" t="s">
        <v>47</v>
      </c>
      <c r="F35" s="40" t="s">
        <v>321</v>
      </c>
      <c r="G35" s="2" t="s">
        <v>31</v>
      </c>
      <c r="H35" s="2" t="s">
        <v>31</v>
      </c>
      <c r="I35" s="2" t="s">
        <v>31</v>
      </c>
      <c r="J35" s="2" t="s">
        <v>31</v>
      </c>
      <c r="K35" s="2" t="s">
        <v>31</v>
      </c>
      <c r="L35" s="2" t="s">
        <v>31</v>
      </c>
      <c r="M35" s="2" t="s">
        <v>31</v>
      </c>
      <c r="N35" s="2" t="s">
        <v>31</v>
      </c>
      <c r="O35" s="2" t="s">
        <v>31</v>
      </c>
      <c r="P35" s="2" t="s">
        <v>31</v>
      </c>
      <c r="Q35" s="2" t="s">
        <v>31</v>
      </c>
      <c r="R35" s="2" t="s">
        <v>31</v>
      </c>
      <c r="S35" s="2" t="s">
        <v>31</v>
      </c>
    </row>
    <row r="36" spans="1:19" ht="21">
      <c r="A36" s="10"/>
      <c r="B36" s="11"/>
      <c r="C36" s="11" t="s">
        <v>56</v>
      </c>
      <c r="D36" s="11"/>
      <c r="E36" s="11" t="s">
        <v>48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"/>
      <c r="Q36" s="11"/>
      <c r="R36" s="11"/>
      <c r="S36" s="11"/>
    </row>
    <row r="37" spans="1:19" ht="21">
      <c r="A37" s="10"/>
      <c r="B37" s="11"/>
      <c r="C37" s="11" t="s">
        <v>57</v>
      </c>
      <c r="D37" s="11"/>
      <c r="E37" s="11" t="s">
        <v>49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"/>
      <c r="Q37" s="11"/>
      <c r="R37" s="11"/>
      <c r="S37" s="11"/>
    </row>
    <row r="38" spans="1:19" ht="21">
      <c r="A38" s="10"/>
      <c r="B38" s="11"/>
      <c r="C38" s="11" t="s">
        <v>58</v>
      </c>
      <c r="D38" s="11"/>
      <c r="E38" s="11" t="s">
        <v>50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"/>
      <c r="Q38" s="11"/>
      <c r="R38" s="11"/>
      <c r="S38" s="11"/>
    </row>
    <row r="39" spans="1:19" ht="21">
      <c r="A39" s="10"/>
      <c r="B39" s="11"/>
      <c r="C39" s="11"/>
      <c r="D39" s="11"/>
      <c r="E39" s="11" t="s">
        <v>51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"/>
      <c r="Q39" s="11"/>
      <c r="R39" s="11"/>
      <c r="S39" s="11"/>
    </row>
    <row r="40" spans="1:19" ht="21">
      <c r="A40" s="10"/>
      <c r="B40" s="11"/>
      <c r="C40" s="11"/>
      <c r="D40" s="11"/>
      <c r="E40" s="11" t="s">
        <v>52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"/>
      <c r="Q40" s="11"/>
      <c r="R40" s="11"/>
      <c r="S40" s="11"/>
    </row>
    <row r="41" spans="1:19" ht="21">
      <c r="A41" s="10"/>
      <c r="B41" s="11"/>
      <c r="C41" s="11"/>
      <c r="D41" s="11"/>
      <c r="E41" s="11" t="s">
        <v>53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"/>
      <c r="Q41" s="11"/>
      <c r="R41" s="11"/>
      <c r="S41" s="11"/>
    </row>
    <row r="42" spans="1:19" ht="21">
      <c r="A42" s="6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"/>
      <c r="Q42" s="12"/>
      <c r="R42" s="12"/>
      <c r="S42" s="12"/>
    </row>
    <row r="44" spans="1:19" ht="21">
      <c r="A44" s="1"/>
      <c r="B44" s="1"/>
      <c r="C44" s="1"/>
      <c r="D44" s="1"/>
      <c r="E44" s="1">
        <v>5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21">
      <c r="A45" s="70" t="s">
        <v>8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</row>
    <row r="46" spans="1:19" ht="21">
      <c r="A46" s="70" t="s">
        <v>319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</row>
    <row r="47" spans="1:19" ht="21">
      <c r="A47" s="71" t="s">
        <v>1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19" ht="21">
      <c r="A48" s="2" t="s">
        <v>9</v>
      </c>
      <c r="B48" s="2" t="s">
        <v>10</v>
      </c>
      <c r="C48" s="2" t="s">
        <v>11</v>
      </c>
      <c r="D48" s="2" t="s">
        <v>7</v>
      </c>
      <c r="E48" s="2" t="s">
        <v>12</v>
      </c>
      <c r="F48" s="2" t="s">
        <v>29</v>
      </c>
      <c r="G48" s="75" t="s">
        <v>317</v>
      </c>
      <c r="H48" s="76"/>
      <c r="I48" s="77"/>
      <c r="J48" s="75" t="s">
        <v>318</v>
      </c>
      <c r="K48" s="76"/>
      <c r="L48" s="76"/>
      <c r="M48" s="76"/>
      <c r="N48" s="76"/>
      <c r="O48" s="76"/>
      <c r="P48" s="76"/>
      <c r="Q48" s="76"/>
      <c r="R48" s="76"/>
      <c r="S48" s="77"/>
    </row>
    <row r="49" spans="1:19" ht="21">
      <c r="A49" s="10"/>
      <c r="B49" s="10"/>
      <c r="C49" s="10"/>
      <c r="D49" s="10"/>
      <c r="E49" s="6" t="s">
        <v>13</v>
      </c>
      <c r="F49" s="10" t="s">
        <v>13</v>
      </c>
      <c r="G49" s="2" t="s">
        <v>14</v>
      </c>
      <c r="H49" s="2" t="s">
        <v>15</v>
      </c>
      <c r="I49" s="2" t="s">
        <v>16</v>
      </c>
      <c r="J49" s="2" t="s">
        <v>17</v>
      </c>
      <c r="K49" s="2" t="s">
        <v>18</v>
      </c>
      <c r="L49" s="2" t="s">
        <v>19</v>
      </c>
      <c r="M49" s="2" t="s">
        <v>20</v>
      </c>
      <c r="N49" s="2" t="s">
        <v>21</v>
      </c>
      <c r="O49" s="2" t="s">
        <v>22</v>
      </c>
      <c r="P49" s="56"/>
      <c r="Q49" s="41" t="s">
        <v>23</v>
      </c>
      <c r="R49" s="41" t="s">
        <v>24</v>
      </c>
      <c r="S49" s="42" t="s">
        <v>25</v>
      </c>
    </row>
    <row r="50" spans="1:19" ht="21">
      <c r="A50" s="39">
        <v>4</v>
      </c>
      <c r="B50" s="3" t="s">
        <v>54</v>
      </c>
      <c r="C50" s="3" t="s">
        <v>55</v>
      </c>
      <c r="D50" s="18">
        <v>2793000</v>
      </c>
      <c r="E50" s="4" t="s">
        <v>47</v>
      </c>
      <c r="F50" s="39" t="s">
        <v>321</v>
      </c>
      <c r="G50" s="2" t="s">
        <v>31</v>
      </c>
      <c r="H50" s="2" t="s">
        <v>31</v>
      </c>
      <c r="I50" s="2" t="s">
        <v>31</v>
      </c>
      <c r="J50" s="2" t="s">
        <v>31</v>
      </c>
      <c r="K50" s="2" t="s">
        <v>31</v>
      </c>
      <c r="L50" s="2" t="s">
        <v>31</v>
      </c>
      <c r="M50" s="2" t="s">
        <v>31</v>
      </c>
      <c r="N50" s="2" t="s">
        <v>31</v>
      </c>
      <c r="O50" s="2" t="s">
        <v>31</v>
      </c>
      <c r="P50" s="37" t="s">
        <v>31</v>
      </c>
      <c r="Q50" s="2" t="s">
        <v>31</v>
      </c>
      <c r="R50" s="2" t="s">
        <v>31</v>
      </c>
      <c r="S50" s="2" t="s">
        <v>31</v>
      </c>
    </row>
    <row r="51" spans="1:19" ht="21">
      <c r="A51" s="36"/>
      <c r="B51" s="21"/>
      <c r="C51" s="21" t="s">
        <v>56</v>
      </c>
      <c r="D51" s="11"/>
      <c r="E51" s="23" t="s">
        <v>48</v>
      </c>
      <c r="F51" s="21"/>
      <c r="G51" s="11"/>
      <c r="H51" s="11"/>
      <c r="I51" s="11"/>
      <c r="J51" s="11"/>
      <c r="K51" s="11"/>
      <c r="L51" s="11"/>
      <c r="M51" s="11"/>
      <c r="N51" s="11"/>
      <c r="O51" s="11"/>
      <c r="P51" s="23"/>
      <c r="Q51" s="11"/>
      <c r="R51" s="11"/>
      <c r="S51" s="11"/>
    </row>
    <row r="52" spans="1:19" ht="21">
      <c r="A52" s="36"/>
      <c r="B52" s="21"/>
      <c r="C52" s="21" t="s">
        <v>57</v>
      </c>
      <c r="D52" s="11"/>
      <c r="E52" s="23" t="s">
        <v>49</v>
      </c>
      <c r="F52" s="21"/>
      <c r="G52" s="11"/>
      <c r="H52" s="11"/>
      <c r="I52" s="11"/>
      <c r="J52" s="11"/>
      <c r="K52" s="11"/>
      <c r="L52" s="11"/>
      <c r="M52" s="11"/>
      <c r="N52" s="11"/>
      <c r="O52" s="11"/>
      <c r="P52" s="23"/>
      <c r="Q52" s="11"/>
      <c r="R52" s="11"/>
      <c r="S52" s="11"/>
    </row>
    <row r="53" spans="1:19" ht="21">
      <c r="A53" s="36"/>
      <c r="B53" s="21"/>
      <c r="C53" s="21" t="s">
        <v>58</v>
      </c>
      <c r="D53" s="11"/>
      <c r="E53" s="23" t="s">
        <v>50</v>
      </c>
      <c r="F53" s="21"/>
      <c r="G53" s="11"/>
      <c r="H53" s="11"/>
      <c r="I53" s="11"/>
      <c r="J53" s="11"/>
      <c r="K53" s="11"/>
      <c r="L53" s="11"/>
      <c r="M53" s="11"/>
      <c r="N53" s="11"/>
      <c r="O53" s="11"/>
      <c r="P53" s="23"/>
      <c r="Q53" s="11"/>
      <c r="R53" s="11"/>
      <c r="S53" s="11"/>
    </row>
    <row r="54" spans="1:19" ht="21">
      <c r="A54" s="36"/>
      <c r="B54" s="36"/>
      <c r="C54" s="36"/>
      <c r="D54" s="10"/>
      <c r="E54" s="23" t="s">
        <v>51</v>
      </c>
      <c r="F54" s="36"/>
      <c r="G54" s="10"/>
      <c r="H54" s="10"/>
      <c r="I54" s="10"/>
      <c r="J54" s="10"/>
      <c r="K54" s="10"/>
      <c r="L54" s="10"/>
      <c r="M54" s="10"/>
      <c r="N54" s="10"/>
      <c r="O54" s="10"/>
      <c r="P54" s="37"/>
      <c r="Q54" s="44"/>
      <c r="R54" s="44"/>
      <c r="S54" s="44"/>
    </row>
    <row r="55" spans="1:19" ht="21">
      <c r="A55" s="48"/>
      <c r="B55" s="48"/>
      <c r="C55" s="48"/>
      <c r="D55" s="45"/>
      <c r="E55" s="23" t="s">
        <v>52</v>
      </c>
      <c r="F55" s="48"/>
      <c r="G55" s="45"/>
      <c r="H55" s="45"/>
      <c r="I55" s="45"/>
      <c r="J55" s="45"/>
      <c r="K55" s="45"/>
      <c r="L55" s="45"/>
      <c r="M55" s="45"/>
      <c r="N55" s="45"/>
      <c r="O55" s="45"/>
      <c r="P55" s="47"/>
      <c r="Q55" s="45"/>
      <c r="R55" s="45"/>
      <c r="S55" s="45"/>
    </row>
    <row r="56" spans="1:19" ht="21">
      <c r="A56" s="48"/>
      <c r="B56" s="48"/>
      <c r="C56" s="48"/>
      <c r="D56" s="45"/>
      <c r="E56" s="23" t="s">
        <v>53</v>
      </c>
      <c r="F56" s="48"/>
      <c r="G56" s="45"/>
      <c r="H56" s="45"/>
      <c r="I56" s="45"/>
      <c r="J56" s="45"/>
      <c r="K56" s="45"/>
      <c r="L56" s="45"/>
      <c r="M56" s="45"/>
      <c r="N56" s="45"/>
      <c r="O56" s="45"/>
      <c r="P56" s="47"/>
      <c r="Q56" s="45"/>
      <c r="R56" s="45"/>
      <c r="S56" s="45"/>
    </row>
    <row r="57" spans="1:19" ht="21">
      <c r="A57" s="49"/>
      <c r="B57" s="49"/>
      <c r="C57" s="49"/>
      <c r="D57" s="46"/>
      <c r="E57" s="8"/>
      <c r="F57" s="49"/>
      <c r="G57" s="46"/>
      <c r="H57" s="46"/>
      <c r="I57" s="46"/>
      <c r="J57" s="46"/>
      <c r="K57" s="46"/>
      <c r="L57" s="46"/>
      <c r="M57" s="46"/>
      <c r="N57" s="46"/>
      <c r="O57" s="46"/>
      <c r="P57" s="47"/>
      <c r="Q57" s="46"/>
      <c r="R57" s="46"/>
      <c r="S57" s="46"/>
    </row>
    <row r="58" spans="1:19" ht="21">
      <c r="A58" s="2">
        <v>5</v>
      </c>
      <c r="B58" s="17" t="s">
        <v>35</v>
      </c>
      <c r="C58" s="17" t="s">
        <v>172</v>
      </c>
      <c r="D58" s="18">
        <v>50000</v>
      </c>
      <c r="E58" s="2" t="s">
        <v>36</v>
      </c>
      <c r="F58" s="2" t="s">
        <v>321</v>
      </c>
      <c r="G58" s="2" t="s">
        <v>31</v>
      </c>
      <c r="H58" s="2" t="s">
        <v>31</v>
      </c>
      <c r="I58" s="2" t="s">
        <v>31</v>
      </c>
      <c r="J58" s="2" t="s">
        <v>31</v>
      </c>
      <c r="K58" s="2" t="s">
        <v>31</v>
      </c>
      <c r="L58" s="2" t="s">
        <v>31</v>
      </c>
      <c r="M58" s="2" t="s">
        <v>31</v>
      </c>
      <c r="N58" s="2" t="s">
        <v>31</v>
      </c>
      <c r="O58" s="2" t="s">
        <v>31</v>
      </c>
      <c r="P58" s="19"/>
      <c r="Q58" s="2" t="s">
        <v>31</v>
      </c>
      <c r="R58" s="2" t="s">
        <v>31</v>
      </c>
      <c r="S58" s="2" t="s">
        <v>31</v>
      </c>
    </row>
    <row r="59" spans="1:19" ht="21">
      <c r="A59" s="11"/>
      <c r="B59" s="11"/>
      <c r="C59" s="11" t="s">
        <v>173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"/>
      <c r="Q59" s="11"/>
      <c r="R59" s="11"/>
      <c r="S59" s="11"/>
    </row>
    <row r="60" spans="1:19" ht="2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"/>
      <c r="Q60" s="11"/>
      <c r="R60" s="11"/>
      <c r="S60" s="11"/>
    </row>
    <row r="61" spans="1:19" ht="21">
      <c r="A61" s="2">
        <v>6</v>
      </c>
      <c r="B61" s="17" t="s">
        <v>365</v>
      </c>
      <c r="C61" s="17" t="s">
        <v>366</v>
      </c>
      <c r="D61" s="18">
        <v>20000</v>
      </c>
      <c r="E61" s="4" t="s">
        <v>53</v>
      </c>
      <c r="F61" s="2" t="s">
        <v>321</v>
      </c>
      <c r="G61" s="2" t="s">
        <v>31</v>
      </c>
      <c r="H61" s="2" t="s">
        <v>31</v>
      </c>
      <c r="I61" s="2" t="s">
        <v>31</v>
      </c>
      <c r="J61" s="2" t="s">
        <v>31</v>
      </c>
      <c r="K61" s="2" t="s">
        <v>31</v>
      </c>
      <c r="L61" s="2" t="s">
        <v>31</v>
      </c>
      <c r="M61" s="2" t="s">
        <v>31</v>
      </c>
      <c r="N61" s="2" t="s">
        <v>31</v>
      </c>
      <c r="O61" s="2" t="s">
        <v>31</v>
      </c>
      <c r="P61" s="56"/>
      <c r="Q61" s="2" t="s">
        <v>31</v>
      </c>
      <c r="R61" s="2" t="s">
        <v>31</v>
      </c>
      <c r="S61" s="2" t="s">
        <v>31</v>
      </c>
    </row>
    <row r="62" spans="1:19" ht="21">
      <c r="A62" s="10"/>
      <c r="B62" s="11"/>
      <c r="C62" s="11" t="s">
        <v>367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23"/>
      <c r="Q62" s="11"/>
      <c r="R62" s="11"/>
      <c r="S62" s="11"/>
    </row>
    <row r="63" spans="1:19" ht="21">
      <c r="A63" s="6"/>
      <c r="B63" s="12"/>
      <c r="C63" s="12" t="s">
        <v>368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8"/>
      <c r="Q63" s="12"/>
      <c r="R63" s="12"/>
      <c r="S63" s="12"/>
    </row>
    <row r="64" spans="1:19" ht="21">
      <c r="A64" s="60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1:19" ht="21">
      <c r="A65" s="60"/>
      <c r="B65" s="23"/>
      <c r="C65" s="23"/>
      <c r="D65" s="23"/>
      <c r="E65" s="23">
        <v>6</v>
      </c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1:19" ht="21">
      <c r="A66" s="70" t="s">
        <v>8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</row>
    <row r="67" spans="1:19" ht="21">
      <c r="A67" s="70" t="s">
        <v>319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</row>
    <row r="68" spans="1:19" ht="21">
      <c r="A68" s="71" t="s">
        <v>1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1:19" ht="21">
      <c r="A69" s="2" t="s">
        <v>9</v>
      </c>
      <c r="B69" s="2" t="s">
        <v>10</v>
      </c>
      <c r="C69" s="2" t="s">
        <v>11</v>
      </c>
      <c r="D69" s="2" t="s">
        <v>7</v>
      </c>
      <c r="E69" s="2" t="s">
        <v>12</v>
      </c>
      <c r="F69" s="2" t="s">
        <v>29</v>
      </c>
      <c r="G69" s="75" t="s">
        <v>317</v>
      </c>
      <c r="H69" s="76"/>
      <c r="I69" s="77"/>
      <c r="J69" s="75" t="s">
        <v>318</v>
      </c>
      <c r="K69" s="76"/>
      <c r="L69" s="76"/>
      <c r="M69" s="76"/>
      <c r="N69" s="76"/>
      <c r="O69" s="76"/>
      <c r="P69" s="76"/>
      <c r="Q69" s="76"/>
      <c r="R69" s="76"/>
      <c r="S69" s="77"/>
    </row>
    <row r="70" spans="1:19" ht="21">
      <c r="A70" s="10"/>
      <c r="B70" s="10"/>
      <c r="C70" s="10"/>
      <c r="D70" s="10"/>
      <c r="E70" s="6" t="s">
        <v>13</v>
      </c>
      <c r="F70" s="10" t="s">
        <v>13</v>
      </c>
      <c r="G70" s="2" t="s">
        <v>14</v>
      </c>
      <c r="H70" s="2" t="s">
        <v>15</v>
      </c>
      <c r="I70" s="2" t="s">
        <v>16</v>
      </c>
      <c r="J70" s="2" t="s">
        <v>17</v>
      </c>
      <c r="K70" s="2" t="s">
        <v>18</v>
      </c>
      <c r="L70" s="2" t="s">
        <v>19</v>
      </c>
      <c r="M70" s="2" t="s">
        <v>20</v>
      </c>
      <c r="N70" s="2" t="s">
        <v>21</v>
      </c>
      <c r="O70" s="2" t="s">
        <v>22</v>
      </c>
      <c r="P70" s="56"/>
      <c r="Q70" s="41" t="s">
        <v>23</v>
      </c>
      <c r="R70" s="41" t="s">
        <v>24</v>
      </c>
      <c r="S70" s="42" t="s">
        <v>25</v>
      </c>
    </row>
    <row r="71" spans="1:19" ht="21">
      <c r="A71" s="2">
        <v>7</v>
      </c>
      <c r="B71" s="17" t="s">
        <v>485</v>
      </c>
      <c r="C71" s="17" t="s">
        <v>63</v>
      </c>
      <c r="D71" s="18">
        <v>100000</v>
      </c>
      <c r="E71" s="60" t="s">
        <v>34</v>
      </c>
      <c r="F71" s="2" t="s">
        <v>321</v>
      </c>
      <c r="G71" s="2" t="s">
        <v>31</v>
      </c>
      <c r="H71" s="2" t="s">
        <v>31</v>
      </c>
      <c r="I71" s="2" t="s">
        <v>31</v>
      </c>
      <c r="J71" s="2" t="s">
        <v>31</v>
      </c>
      <c r="K71" s="2" t="s">
        <v>31</v>
      </c>
      <c r="L71" s="2" t="s">
        <v>31</v>
      </c>
      <c r="M71" s="2" t="s">
        <v>31</v>
      </c>
      <c r="N71" s="2" t="s">
        <v>31</v>
      </c>
      <c r="O71" s="2" t="s">
        <v>31</v>
      </c>
      <c r="P71" s="19"/>
      <c r="Q71" s="2" t="s">
        <v>31</v>
      </c>
      <c r="R71" s="2" t="s">
        <v>31</v>
      </c>
      <c r="S71" s="2" t="s">
        <v>31</v>
      </c>
    </row>
    <row r="72" spans="1:19" ht="21">
      <c r="A72" s="10"/>
      <c r="B72" s="11" t="s">
        <v>486</v>
      </c>
      <c r="C72" s="11" t="s">
        <v>488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"/>
      <c r="Q72" s="11"/>
      <c r="R72" s="11"/>
      <c r="S72" s="11"/>
    </row>
    <row r="73" spans="1:19" ht="21">
      <c r="A73" s="10"/>
      <c r="B73" s="11" t="s">
        <v>487</v>
      </c>
      <c r="C73" s="11" t="s">
        <v>489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"/>
      <c r="Q73" s="11"/>
      <c r="R73" s="11"/>
      <c r="S73" s="11"/>
    </row>
    <row r="74" spans="1:19" ht="21">
      <c r="A74" s="6"/>
      <c r="B74" s="12"/>
      <c r="C74" s="12" t="s">
        <v>490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"/>
      <c r="Q74" s="12"/>
      <c r="R74" s="12"/>
      <c r="S74" s="12"/>
    </row>
    <row r="75" spans="1:19" ht="21">
      <c r="A75" s="2">
        <v>8</v>
      </c>
      <c r="B75" s="17" t="s">
        <v>491</v>
      </c>
      <c r="C75" s="17" t="s">
        <v>63</v>
      </c>
      <c r="D75" s="18">
        <v>484900</v>
      </c>
      <c r="E75" s="60" t="s">
        <v>34</v>
      </c>
      <c r="F75" s="2" t="s">
        <v>321</v>
      </c>
      <c r="G75" s="2" t="s">
        <v>31</v>
      </c>
      <c r="H75" s="2" t="s">
        <v>31</v>
      </c>
      <c r="I75" s="2" t="s">
        <v>31</v>
      </c>
      <c r="J75" s="2" t="s">
        <v>31</v>
      </c>
      <c r="K75" s="2" t="s">
        <v>31</v>
      </c>
      <c r="L75" s="2" t="s">
        <v>31</v>
      </c>
      <c r="M75" s="2" t="s">
        <v>31</v>
      </c>
      <c r="N75" s="2" t="s">
        <v>31</v>
      </c>
      <c r="O75" s="2" t="s">
        <v>31</v>
      </c>
      <c r="P75" s="19"/>
      <c r="Q75" s="2" t="s">
        <v>31</v>
      </c>
      <c r="R75" s="2" t="s">
        <v>31</v>
      </c>
      <c r="S75" s="2" t="s">
        <v>31</v>
      </c>
    </row>
    <row r="76" spans="1:19" ht="21">
      <c r="A76" s="10"/>
      <c r="B76" s="11" t="s">
        <v>492</v>
      </c>
      <c r="C76" s="11" t="s">
        <v>494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"/>
      <c r="Q76" s="11"/>
      <c r="R76" s="11"/>
      <c r="S76" s="11"/>
    </row>
    <row r="77" spans="1:19" ht="21">
      <c r="A77" s="10"/>
      <c r="B77" s="11" t="s">
        <v>493</v>
      </c>
      <c r="C77" s="11" t="s">
        <v>495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"/>
      <c r="Q77" s="11"/>
      <c r="R77" s="11"/>
      <c r="S77" s="11"/>
    </row>
    <row r="78" spans="1:19" ht="21">
      <c r="A78" s="6"/>
      <c r="B78" s="12"/>
      <c r="C78" s="12" t="s">
        <v>496</v>
      </c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"/>
      <c r="Q78" s="12"/>
      <c r="R78" s="12"/>
      <c r="S78" s="12"/>
    </row>
    <row r="79" spans="1:19" ht="21">
      <c r="A79" s="2">
        <v>9</v>
      </c>
      <c r="B79" s="17" t="s">
        <v>497</v>
      </c>
      <c r="C79" s="17" t="s">
        <v>63</v>
      </c>
      <c r="D79" s="18">
        <v>20000</v>
      </c>
      <c r="E79" s="60" t="s">
        <v>34</v>
      </c>
      <c r="F79" s="2" t="s">
        <v>321</v>
      </c>
      <c r="G79" s="2" t="s">
        <v>31</v>
      </c>
      <c r="H79" s="2" t="s">
        <v>31</v>
      </c>
      <c r="I79" s="2" t="s">
        <v>31</v>
      </c>
      <c r="J79" s="2" t="s">
        <v>31</v>
      </c>
      <c r="K79" s="2" t="s">
        <v>31</v>
      </c>
      <c r="L79" s="2" t="s">
        <v>31</v>
      </c>
      <c r="M79" s="2" t="s">
        <v>31</v>
      </c>
      <c r="N79" s="2" t="s">
        <v>31</v>
      </c>
      <c r="O79" s="2" t="s">
        <v>31</v>
      </c>
      <c r="P79" s="19"/>
      <c r="Q79" s="2" t="s">
        <v>31</v>
      </c>
      <c r="R79" s="2" t="s">
        <v>31</v>
      </c>
      <c r="S79" s="2" t="s">
        <v>31</v>
      </c>
    </row>
    <row r="80" spans="1:19" ht="21">
      <c r="A80" s="10"/>
      <c r="B80" s="11" t="s">
        <v>498</v>
      </c>
      <c r="C80" s="11" t="s">
        <v>500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"/>
      <c r="Q80" s="11"/>
      <c r="R80" s="11"/>
      <c r="S80" s="11"/>
    </row>
    <row r="81" spans="1:19" ht="21">
      <c r="A81" s="10"/>
      <c r="B81" s="11" t="s">
        <v>499</v>
      </c>
      <c r="C81" s="11" t="s">
        <v>501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"/>
      <c r="Q81" s="11"/>
      <c r="R81" s="11"/>
      <c r="S81" s="11"/>
    </row>
    <row r="82" spans="1:19" ht="21">
      <c r="A82" s="10"/>
      <c r="B82" s="11" t="s">
        <v>64</v>
      </c>
      <c r="C82" s="11" t="s">
        <v>502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"/>
      <c r="Q82" s="11"/>
      <c r="R82" s="11"/>
      <c r="S82" s="11"/>
    </row>
    <row r="83" spans="1:19" ht="21">
      <c r="A83" s="6"/>
      <c r="B83" s="12"/>
      <c r="C83" s="12" t="s">
        <v>503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"/>
      <c r="Q83" s="12"/>
      <c r="R83" s="12"/>
      <c r="S83" s="12"/>
    </row>
    <row r="84" spans="1:19" ht="21">
      <c r="A84" s="60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1"/>
      <c r="Q84" s="23"/>
      <c r="R84" s="23"/>
      <c r="S84" s="23"/>
    </row>
    <row r="85" spans="1:19" ht="21">
      <c r="A85" s="60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1"/>
      <c r="Q85" s="23"/>
      <c r="R85" s="23"/>
      <c r="S85" s="23"/>
    </row>
    <row r="86" spans="1:19" ht="21">
      <c r="A86" s="1"/>
      <c r="B86" s="1"/>
      <c r="C86" s="1"/>
      <c r="D86" s="1"/>
      <c r="E86" s="1">
        <v>7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21">
      <c r="A87" s="70" t="s">
        <v>0</v>
      </c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</row>
    <row r="88" spans="1:19" ht="21">
      <c r="A88" s="70" t="s">
        <v>319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</row>
    <row r="89" spans="1:19" ht="21">
      <c r="A89" s="84" t="s">
        <v>1</v>
      </c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</row>
    <row r="90" spans="1:19" ht="21">
      <c r="A90" s="72" t="s">
        <v>2</v>
      </c>
      <c r="B90" s="73"/>
      <c r="C90" s="73"/>
      <c r="D90" s="74"/>
      <c r="E90" s="2" t="s">
        <v>6</v>
      </c>
      <c r="F90" s="72" t="s">
        <v>4</v>
      </c>
      <c r="G90" s="74"/>
      <c r="H90" s="72" t="s">
        <v>6</v>
      </c>
      <c r="I90" s="73"/>
      <c r="J90" s="73"/>
      <c r="K90" s="74"/>
      <c r="L90" s="3" t="s">
        <v>4</v>
      </c>
      <c r="M90" s="4"/>
      <c r="N90" s="5"/>
      <c r="O90" s="72" t="s">
        <v>3</v>
      </c>
      <c r="P90" s="73"/>
      <c r="Q90" s="73"/>
      <c r="R90" s="73"/>
      <c r="S90" s="74"/>
    </row>
    <row r="91" spans="1:19" ht="21">
      <c r="A91" s="85"/>
      <c r="B91" s="86"/>
      <c r="C91" s="86"/>
      <c r="D91" s="87"/>
      <c r="E91" s="6" t="s">
        <v>30</v>
      </c>
      <c r="F91" s="85" t="s">
        <v>5</v>
      </c>
      <c r="G91" s="87"/>
      <c r="H91" s="85" t="s">
        <v>7</v>
      </c>
      <c r="I91" s="86"/>
      <c r="J91" s="86"/>
      <c r="K91" s="87"/>
      <c r="L91" s="7" t="s">
        <v>26</v>
      </c>
      <c r="M91" s="8"/>
      <c r="N91" s="9"/>
      <c r="O91" s="85"/>
      <c r="P91" s="86"/>
      <c r="Q91" s="86"/>
      <c r="R91" s="86"/>
      <c r="S91" s="87"/>
    </row>
    <row r="92" spans="1:19" ht="21">
      <c r="A92" s="88" t="s">
        <v>157</v>
      </c>
      <c r="B92" s="89"/>
      <c r="C92" s="89"/>
      <c r="D92" s="90"/>
      <c r="E92" s="2"/>
      <c r="F92" s="72"/>
      <c r="G92" s="74"/>
      <c r="H92" s="72"/>
      <c r="I92" s="73"/>
      <c r="J92" s="73"/>
      <c r="K92" s="74"/>
      <c r="L92" s="72"/>
      <c r="M92" s="73"/>
      <c r="N92" s="74"/>
      <c r="O92" s="72" t="s">
        <v>321</v>
      </c>
      <c r="P92" s="73"/>
      <c r="Q92" s="73"/>
      <c r="R92" s="73"/>
      <c r="S92" s="74"/>
    </row>
    <row r="93" spans="1:19" ht="21">
      <c r="A93" s="78" t="s">
        <v>315</v>
      </c>
      <c r="B93" s="79"/>
      <c r="C93" s="79"/>
      <c r="D93" s="80"/>
      <c r="E93" s="10">
        <v>1</v>
      </c>
      <c r="F93" s="81">
        <v>1.02</v>
      </c>
      <c r="G93" s="82"/>
      <c r="H93" s="98">
        <f>D113</f>
        <v>20000</v>
      </c>
      <c r="I93" s="120"/>
      <c r="J93" s="120"/>
      <c r="K93" s="121"/>
      <c r="L93" s="102">
        <v>0.08</v>
      </c>
      <c r="M93" s="103"/>
      <c r="N93" s="104"/>
      <c r="O93" s="81"/>
      <c r="P93" s="83"/>
      <c r="Q93" s="83"/>
      <c r="R93" s="83"/>
      <c r="S93" s="82"/>
    </row>
    <row r="94" spans="1:19" ht="21">
      <c r="A94" s="78" t="s">
        <v>316</v>
      </c>
      <c r="B94" s="79"/>
      <c r="C94" s="79"/>
      <c r="D94" s="80"/>
      <c r="E94" s="10"/>
      <c r="F94" s="81"/>
      <c r="G94" s="82"/>
      <c r="H94" s="98"/>
      <c r="I94" s="120"/>
      <c r="J94" s="120"/>
      <c r="K94" s="121"/>
      <c r="L94" s="102"/>
      <c r="M94" s="103"/>
      <c r="N94" s="104"/>
      <c r="O94" s="81"/>
      <c r="P94" s="83"/>
      <c r="Q94" s="83"/>
      <c r="R94" s="83"/>
      <c r="S94" s="82"/>
    </row>
    <row r="95" spans="1:19" ht="21">
      <c r="A95" s="92"/>
      <c r="B95" s="93"/>
      <c r="C95" s="93"/>
      <c r="D95" s="94"/>
      <c r="E95" s="6"/>
      <c r="F95" s="85"/>
      <c r="G95" s="87"/>
      <c r="H95" s="122"/>
      <c r="I95" s="123"/>
      <c r="J95" s="123"/>
      <c r="K95" s="124"/>
      <c r="L95" s="105"/>
      <c r="M95" s="106"/>
      <c r="N95" s="107"/>
      <c r="O95" s="85"/>
      <c r="P95" s="86"/>
      <c r="Q95" s="86"/>
      <c r="R95" s="86"/>
      <c r="S95" s="87"/>
    </row>
    <row r="96" spans="1:19" ht="21">
      <c r="A96" s="75" t="s">
        <v>28</v>
      </c>
      <c r="B96" s="76"/>
      <c r="C96" s="76"/>
      <c r="D96" s="77"/>
      <c r="E96" s="13">
        <v>1</v>
      </c>
      <c r="F96" s="75">
        <f>F93</f>
        <v>1.02</v>
      </c>
      <c r="G96" s="77"/>
      <c r="H96" s="91">
        <f>H93</f>
        <v>20000</v>
      </c>
      <c r="I96" s="125"/>
      <c r="J96" s="125"/>
      <c r="K96" s="126"/>
      <c r="L96" s="99">
        <f>L93</f>
        <v>0.08</v>
      </c>
      <c r="M96" s="100"/>
      <c r="N96" s="101"/>
      <c r="O96" s="75"/>
      <c r="P96" s="76"/>
      <c r="Q96" s="76"/>
      <c r="R96" s="76"/>
      <c r="S96" s="77"/>
    </row>
    <row r="97" spans="1:19" ht="21">
      <c r="A97" s="60"/>
      <c r="B97" s="60"/>
      <c r="C97" s="60"/>
      <c r="D97" s="60"/>
      <c r="E97" s="60"/>
      <c r="F97" s="60"/>
      <c r="G97" s="60"/>
      <c r="H97" s="64"/>
      <c r="I97" s="60"/>
      <c r="J97" s="60"/>
      <c r="K97" s="60"/>
      <c r="L97" s="65"/>
      <c r="M97" s="60"/>
      <c r="N97" s="60"/>
      <c r="O97" s="60"/>
      <c r="P97" s="60"/>
      <c r="Q97" s="60"/>
      <c r="R97" s="60"/>
      <c r="S97" s="60"/>
    </row>
    <row r="98" spans="1:19" ht="21">
      <c r="A98" s="60"/>
      <c r="B98" s="60"/>
      <c r="C98" s="60"/>
      <c r="D98" s="60"/>
      <c r="E98" s="60"/>
      <c r="F98" s="60"/>
      <c r="G98" s="60"/>
      <c r="H98" s="64"/>
      <c r="I98" s="60"/>
      <c r="J98" s="60"/>
      <c r="K98" s="60"/>
      <c r="L98" s="65"/>
      <c r="M98" s="60"/>
      <c r="N98" s="60"/>
      <c r="O98" s="60"/>
      <c r="P98" s="60"/>
      <c r="Q98" s="60"/>
      <c r="R98" s="60"/>
      <c r="S98" s="60"/>
    </row>
    <row r="99" spans="1:19" ht="21">
      <c r="A99" s="60"/>
      <c r="B99" s="60"/>
      <c r="C99" s="60"/>
      <c r="D99" s="60"/>
      <c r="E99" s="60"/>
      <c r="F99" s="60"/>
      <c r="G99" s="60"/>
      <c r="H99" s="64"/>
      <c r="I99" s="60"/>
      <c r="J99" s="60"/>
      <c r="K99" s="60"/>
      <c r="L99" s="65"/>
      <c r="M99" s="60"/>
      <c r="N99" s="60"/>
      <c r="O99" s="60"/>
      <c r="P99" s="60"/>
      <c r="Q99" s="60"/>
      <c r="R99" s="60"/>
      <c r="S99" s="60"/>
    </row>
    <row r="100" spans="1:19" ht="21">
      <c r="A100" s="60"/>
      <c r="B100" s="60"/>
      <c r="C100" s="60"/>
      <c r="D100" s="60"/>
      <c r="E100" s="60"/>
      <c r="F100" s="60"/>
      <c r="G100" s="60"/>
      <c r="H100" s="64"/>
      <c r="I100" s="60"/>
      <c r="J100" s="60"/>
      <c r="K100" s="60"/>
      <c r="L100" s="65"/>
      <c r="M100" s="60"/>
      <c r="N100" s="60"/>
      <c r="O100" s="60"/>
      <c r="P100" s="60"/>
      <c r="Q100" s="60"/>
      <c r="R100" s="60"/>
      <c r="S100" s="60"/>
    </row>
    <row r="101" spans="1:19" ht="21">
      <c r="A101" s="60"/>
      <c r="B101" s="60"/>
      <c r="C101" s="60"/>
      <c r="D101" s="60"/>
      <c r="E101" s="60"/>
      <c r="F101" s="60"/>
      <c r="G101" s="60"/>
      <c r="H101" s="64"/>
      <c r="I101" s="60"/>
      <c r="J101" s="60"/>
      <c r="K101" s="60"/>
      <c r="L101" s="65"/>
      <c r="M101" s="60"/>
      <c r="N101" s="60"/>
      <c r="O101" s="60"/>
      <c r="P101" s="60"/>
      <c r="Q101" s="60"/>
      <c r="R101" s="60"/>
      <c r="S101" s="60"/>
    </row>
    <row r="102" spans="1:19" ht="21">
      <c r="A102" s="60"/>
      <c r="B102" s="60"/>
      <c r="C102" s="60"/>
      <c r="D102" s="60"/>
      <c r="E102" s="60"/>
      <c r="F102" s="60"/>
      <c r="G102" s="60"/>
      <c r="H102" s="64"/>
      <c r="I102" s="60"/>
      <c r="J102" s="60"/>
      <c r="K102" s="60"/>
      <c r="L102" s="65"/>
      <c r="M102" s="60"/>
      <c r="N102" s="60"/>
      <c r="O102" s="60"/>
      <c r="P102" s="60"/>
      <c r="Q102" s="60"/>
      <c r="R102" s="60"/>
      <c r="S102" s="60"/>
    </row>
    <row r="103" spans="1:19" ht="21">
      <c r="A103" s="60"/>
      <c r="B103" s="60"/>
      <c r="C103" s="60"/>
      <c r="D103" s="60"/>
      <c r="E103" s="60"/>
      <c r="F103" s="60"/>
      <c r="G103" s="60"/>
      <c r="H103" s="64"/>
      <c r="I103" s="60"/>
      <c r="J103" s="60"/>
      <c r="K103" s="60"/>
      <c r="L103" s="65"/>
      <c r="M103" s="60"/>
      <c r="N103" s="60"/>
      <c r="O103" s="60"/>
      <c r="P103" s="60"/>
      <c r="Q103" s="60"/>
      <c r="R103" s="60"/>
      <c r="S103" s="60"/>
    </row>
    <row r="104" spans="1:19" ht="21">
      <c r="A104" s="60"/>
      <c r="B104" s="60"/>
      <c r="C104" s="60"/>
      <c r="D104" s="60"/>
      <c r="E104" s="60"/>
      <c r="F104" s="60"/>
      <c r="G104" s="60"/>
      <c r="H104" s="64"/>
      <c r="I104" s="60"/>
      <c r="J104" s="60"/>
      <c r="K104" s="60"/>
      <c r="L104" s="65"/>
      <c r="M104" s="60"/>
      <c r="N104" s="60"/>
      <c r="O104" s="60"/>
      <c r="P104" s="60"/>
      <c r="Q104" s="60"/>
      <c r="R104" s="60"/>
      <c r="S104" s="60"/>
    </row>
    <row r="105" spans="1:19" ht="21">
      <c r="A105" s="60"/>
      <c r="B105" s="60"/>
      <c r="C105" s="60"/>
      <c r="D105" s="60"/>
      <c r="E105" s="60"/>
      <c r="F105" s="60"/>
      <c r="G105" s="60"/>
      <c r="H105" s="64"/>
      <c r="I105" s="60"/>
      <c r="J105" s="60"/>
      <c r="K105" s="60"/>
      <c r="L105" s="65"/>
      <c r="M105" s="60"/>
      <c r="N105" s="60"/>
      <c r="O105" s="60"/>
      <c r="P105" s="60"/>
      <c r="Q105" s="60"/>
      <c r="R105" s="60"/>
      <c r="S105" s="60"/>
    </row>
    <row r="106" spans="1:19" ht="21">
      <c r="A106" s="60"/>
      <c r="B106" s="60"/>
      <c r="C106" s="60"/>
      <c r="D106" s="60"/>
      <c r="E106" s="60"/>
      <c r="F106" s="60"/>
      <c r="G106" s="60"/>
      <c r="H106" s="64"/>
      <c r="I106" s="60"/>
      <c r="J106" s="60"/>
      <c r="K106" s="60"/>
      <c r="L106" s="65"/>
      <c r="M106" s="60"/>
      <c r="N106" s="60"/>
      <c r="O106" s="60"/>
      <c r="P106" s="60"/>
      <c r="Q106" s="60"/>
      <c r="R106" s="60"/>
      <c r="S106" s="60"/>
    </row>
    <row r="107" spans="1:19" ht="21">
      <c r="A107" s="1"/>
      <c r="B107" s="1"/>
      <c r="C107" s="1"/>
      <c r="D107" s="1"/>
      <c r="E107" s="1">
        <v>8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21">
      <c r="A108" s="70" t="s">
        <v>8</v>
      </c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</row>
    <row r="109" spans="1:19" ht="21">
      <c r="A109" s="70" t="s">
        <v>319</v>
      </c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</row>
    <row r="110" spans="1:19" ht="21">
      <c r="A110" s="71" t="s">
        <v>1</v>
      </c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</row>
    <row r="111" spans="1:19" ht="21">
      <c r="A111" s="2" t="s">
        <v>9</v>
      </c>
      <c r="B111" s="2" t="s">
        <v>10</v>
      </c>
      <c r="C111" s="2" t="s">
        <v>11</v>
      </c>
      <c r="D111" s="2" t="s">
        <v>7</v>
      </c>
      <c r="E111" s="2" t="s">
        <v>12</v>
      </c>
      <c r="F111" s="2" t="s">
        <v>29</v>
      </c>
      <c r="G111" s="72" t="s">
        <v>317</v>
      </c>
      <c r="H111" s="73"/>
      <c r="I111" s="74"/>
      <c r="J111" s="75" t="s">
        <v>318</v>
      </c>
      <c r="K111" s="76"/>
      <c r="L111" s="76"/>
      <c r="M111" s="76"/>
      <c r="N111" s="76"/>
      <c r="O111" s="76"/>
      <c r="P111" s="76"/>
      <c r="Q111" s="76"/>
      <c r="R111" s="76"/>
      <c r="S111" s="77"/>
    </row>
    <row r="112" spans="1:19" ht="21">
      <c r="A112" s="6"/>
      <c r="B112" s="6"/>
      <c r="C112" s="6"/>
      <c r="D112" s="6"/>
      <c r="E112" s="6" t="s">
        <v>13</v>
      </c>
      <c r="F112" s="6" t="s">
        <v>13</v>
      </c>
      <c r="G112" s="13" t="s">
        <v>14</v>
      </c>
      <c r="H112" s="13" t="s">
        <v>15</v>
      </c>
      <c r="I112" s="13" t="s">
        <v>16</v>
      </c>
      <c r="J112" s="13" t="s">
        <v>17</v>
      </c>
      <c r="K112" s="13" t="s">
        <v>18</v>
      </c>
      <c r="L112" s="13" t="s">
        <v>19</v>
      </c>
      <c r="M112" s="13" t="s">
        <v>20</v>
      </c>
      <c r="N112" s="13" t="s">
        <v>21</v>
      </c>
      <c r="O112" s="13" t="s">
        <v>22</v>
      </c>
      <c r="P112" s="14"/>
      <c r="Q112" s="15" t="s">
        <v>23</v>
      </c>
      <c r="R112" s="15" t="s">
        <v>24</v>
      </c>
      <c r="S112" s="16" t="s">
        <v>25</v>
      </c>
    </row>
    <row r="113" spans="1:19" ht="21">
      <c r="A113" s="2">
        <v>1</v>
      </c>
      <c r="B113" s="3" t="s">
        <v>186</v>
      </c>
      <c r="C113" s="17" t="s">
        <v>32</v>
      </c>
      <c r="D113" s="26">
        <v>20000</v>
      </c>
      <c r="E113" s="2" t="s">
        <v>34</v>
      </c>
      <c r="F113" s="2" t="s">
        <v>321</v>
      </c>
      <c r="G113" s="17"/>
      <c r="H113" s="17"/>
      <c r="I113" s="17"/>
      <c r="J113" s="17"/>
      <c r="K113" s="17"/>
      <c r="L113" s="17"/>
      <c r="M113" s="2" t="s">
        <v>31</v>
      </c>
      <c r="N113" s="2"/>
      <c r="O113" s="2"/>
      <c r="P113" s="1"/>
      <c r="Q113" s="17"/>
      <c r="R113" s="17"/>
      <c r="S113" s="17"/>
    </row>
    <row r="114" spans="1:19" ht="21">
      <c r="A114" s="10"/>
      <c r="B114" s="21"/>
      <c r="C114" s="11" t="s">
        <v>187</v>
      </c>
      <c r="D114" s="22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"/>
      <c r="Q114" s="11"/>
      <c r="R114" s="11"/>
      <c r="S114" s="11"/>
    </row>
    <row r="115" spans="1:19" ht="21">
      <c r="A115" s="6"/>
      <c r="B115" s="7"/>
      <c r="C115" s="12"/>
      <c r="D115" s="9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"/>
      <c r="Q115" s="12"/>
      <c r="R115" s="12"/>
      <c r="S115" s="12"/>
    </row>
    <row r="116" spans="1:19" ht="21">
      <c r="A116" s="60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1"/>
      <c r="Q116" s="23"/>
      <c r="R116" s="23"/>
      <c r="S116" s="23"/>
    </row>
    <row r="117" spans="1:19" ht="21">
      <c r="A117" s="60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1"/>
      <c r="Q117" s="23"/>
      <c r="R117" s="23"/>
      <c r="S117" s="23"/>
    </row>
    <row r="118" spans="1:19" ht="21">
      <c r="A118" s="60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1"/>
      <c r="Q118" s="23"/>
      <c r="R118" s="23"/>
      <c r="S118" s="23"/>
    </row>
    <row r="119" spans="1:19" ht="21">
      <c r="A119" s="60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1"/>
      <c r="Q119" s="23"/>
      <c r="R119" s="23"/>
      <c r="S119" s="23"/>
    </row>
    <row r="120" spans="1:19" ht="21">
      <c r="A120" s="60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1"/>
      <c r="Q120" s="23"/>
      <c r="R120" s="23"/>
      <c r="S120" s="23"/>
    </row>
    <row r="121" spans="1:19" ht="21">
      <c r="A121" s="60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1"/>
      <c r="Q121" s="23"/>
      <c r="R121" s="23"/>
      <c r="S121" s="23"/>
    </row>
    <row r="122" spans="1:19" ht="21">
      <c r="A122" s="60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1"/>
      <c r="Q122" s="23"/>
      <c r="R122" s="23"/>
      <c r="S122" s="23"/>
    </row>
    <row r="123" spans="1:19" ht="21">
      <c r="A123" s="60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1"/>
      <c r="Q123" s="23"/>
      <c r="R123" s="23"/>
      <c r="S123" s="23"/>
    </row>
    <row r="124" spans="1:19" ht="21">
      <c r="A124" s="60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1"/>
      <c r="Q124" s="23"/>
      <c r="R124" s="23"/>
      <c r="S124" s="23"/>
    </row>
    <row r="125" spans="1:19" ht="21">
      <c r="A125" s="60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1"/>
      <c r="Q125" s="23"/>
      <c r="R125" s="23"/>
      <c r="S125" s="23"/>
    </row>
    <row r="126" spans="1:19" ht="21">
      <c r="A126" s="60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1"/>
      <c r="Q126" s="23"/>
      <c r="R126" s="23"/>
      <c r="S126" s="23"/>
    </row>
    <row r="127" spans="1:19" ht="21">
      <c r="A127" s="60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1"/>
      <c r="Q127" s="23"/>
      <c r="R127" s="23"/>
      <c r="S127" s="23"/>
    </row>
    <row r="128" spans="1:19" ht="21">
      <c r="A128" s="1"/>
      <c r="B128" s="1"/>
      <c r="C128" s="1"/>
      <c r="D128" s="1"/>
      <c r="E128" s="1">
        <v>9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21">
      <c r="A129" s="70" t="s">
        <v>0</v>
      </c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</row>
    <row r="130" spans="1:19" ht="21">
      <c r="A130" s="70" t="s">
        <v>319</v>
      </c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</row>
    <row r="131" spans="1:19" ht="21">
      <c r="A131" s="84" t="s">
        <v>1</v>
      </c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</row>
    <row r="132" spans="1:19" ht="21">
      <c r="A132" s="72" t="s">
        <v>2</v>
      </c>
      <c r="B132" s="73"/>
      <c r="C132" s="73"/>
      <c r="D132" s="74"/>
      <c r="E132" s="2" t="s">
        <v>6</v>
      </c>
      <c r="F132" s="72" t="s">
        <v>4</v>
      </c>
      <c r="G132" s="74"/>
      <c r="H132" s="72" t="s">
        <v>6</v>
      </c>
      <c r="I132" s="73"/>
      <c r="J132" s="73"/>
      <c r="K132" s="74"/>
      <c r="L132" s="3" t="s">
        <v>4</v>
      </c>
      <c r="M132" s="4"/>
      <c r="N132" s="24"/>
      <c r="O132" s="72" t="s">
        <v>3</v>
      </c>
      <c r="P132" s="73"/>
      <c r="Q132" s="73"/>
      <c r="R132" s="73"/>
      <c r="S132" s="74"/>
    </row>
    <row r="133" spans="1:19" ht="21">
      <c r="A133" s="85"/>
      <c r="B133" s="86"/>
      <c r="C133" s="86"/>
      <c r="D133" s="87"/>
      <c r="E133" s="6" t="s">
        <v>30</v>
      </c>
      <c r="F133" s="85" t="s">
        <v>5</v>
      </c>
      <c r="G133" s="87"/>
      <c r="H133" s="85" t="s">
        <v>7</v>
      </c>
      <c r="I133" s="86"/>
      <c r="J133" s="86"/>
      <c r="K133" s="87"/>
      <c r="L133" s="7" t="s">
        <v>26</v>
      </c>
      <c r="M133" s="8"/>
      <c r="N133" s="9"/>
      <c r="O133" s="85"/>
      <c r="P133" s="86"/>
      <c r="Q133" s="86"/>
      <c r="R133" s="86"/>
      <c r="S133" s="87"/>
    </row>
    <row r="134" spans="1:19" ht="21">
      <c r="A134" s="88" t="s">
        <v>157</v>
      </c>
      <c r="B134" s="89"/>
      <c r="C134" s="89"/>
      <c r="D134" s="90"/>
      <c r="E134" s="2"/>
      <c r="F134" s="72"/>
      <c r="G134" s="74"/>
      <c r="H134" s="72"/>
      <c r="I134" s="73"/>
      <c r="J134" s="73"/>
      <c r="K134" s="74"/>
      <c r="L134" s="72"/>
      <c r="M134" s="73"/>
      <c r="N134" s="74"/>
      <c r="O134" s="72" t="s">
        <v>33</v>
      </c>
      <c r="P134" s="73"/>
      <c r="Q134" s="73"/>
      <c r="R134" s="73"/>
      <c r="S134" s="74"/>
    </row>
    <row r="135" spans="1:19" ht="21">
      <c r="A135" s="78" t="s">
        <v>159</v>
      </c>
      <c r="B135" s="79"/>
      <c r="C135" s="79"/>
      <c r="D135" s="80"/>
      <c r="E135" s="10">
        <v>13</v>
      </c>
      <c r="F135" s="81">
        <v>13.26</v>
      </c>
      <c r="G135" s="82"/>
      <c r="H135" s="117">
        <f>D155+D159+D162+D165+D176+D179+D182+D185+D197+D200+D203+D207+D218</f>
        <v>685000</v>
      </c>
      <c r="I135" s="118"/>
      <c r="J135" s="118"/>
      <c r="K135" s="119"/>
      <c r="L135" s="102">
        <v>2.78</v>
      </c>
      <c r="M135" s="103"/>
      <c r="N135" s="104"/>
      <c r="O135" s="81" t="s">
        <v>321</v>
      </c>
      <c r="P135" s="83"/>
      <c r="Q135" s="83"/>
      <c r="R135" s="83"/>
      <c r="S135" s="82"/>
    </row>
    <row r="136" spans="1:19" ht="21">
      <c r="A136" s="78"/>
      <c r="B136" s="79"/>
      <c r="C136" s="79"/>
      <c r="D136" s="80"/>
      <c r="E136" s="11"/>
      <c r="F136" s="81"/>
      <c r="G136" s="82"/>
      <c r="H136" s="98"/>
      <c r="I136" s="120"/>
      <c r="J136" s="120"/>
      <c r="K136" s="121"/>
      <c r="L136" s="102"/>
      <c r="M136" s="103"/>
      <c r="N136" s="104"/>
      <c r="O136" s="81"/>
      <c r="P136" s="83"/>
      <c r="Q136" s="83"/>
      <c r="R136" s="83"/>
      <c r="S136" s="82"/>
    </row>
    <row r="137" spans="1:19" ht="21">
      <c r="A137" s="92"/>
      <c r="B137" s="93"/>
      <c r="C137" s="93"/>
      <c r="D137" s="94"/>
      <c r="E137" s="12"/>
      <c r="F137" s="85"/>
      <c r="G137" s="87"/>
      <c r="H137" s="122"/>
      <c r="I137" s="123"/>
      <c r="J137" s="123"/>
      <c r="K137" s="124"/>
      <c r="L137" s="105"/>
      <c r="M137" s="106"/>
      <c r="N137" s="107"/>
      <c r="O137" s="85"/>
      <c r="P137" s="86"/>
      <c r="Q137" s="86"/>
      <c r="R137" s="86"/>
      <c r="S137" s="87"/>
    </row>
    <row r="138" spans="1:19" ht="21">
      <c r="A138" s="75" t="s">
        <v>28</v>
      </c>
      <c r="B138" s="76"/>
      <c r="C138" s="76"/>
      <c r="D138" s="77"/>
      <c r="E138" s="13">
        <f>E135</f>
        <v>13</v>
      </c>
      <c r="F138" s="75">
        <f>F135</f>
        <v>13.26</v>
      </c>
      <c r="G138" s="77"/>
      <c r="H138" s="91">
        <f>H135</f>
        <v>685000</v>
      </c>
      <c r="I138" s="125"/>
      <c r="J138" s="125"/>
      <c r="K138" s="126"/>
      <c r="L138" s="99">
        <f>L135</f>
        <v>2.78</v>
      </c>
      <c r="M138" s="100"/>
      <c r="N138" s="101"/>
      <c r="O138" s="75"/>
      <c r="P138" s="76"/>
      <c r="Q138" s="76"/>
      <c r="R138" s="76"/>
      <c r="S138" s="77"/>
    </row>
    <row r="139" spans="1:19" ht="21">
      <c r="A139" s="60"/>
      <c r="B139" s="60"/>
      <c r="C139" s="60"/>
      <c r="D139" s="60"/>
      <c r="E139" s="60"/>
      <c r="F139" s="60"/>
      <c r="G139" s="60"/>
      <c r="H139" s="64"/>
      <c r="I139" s="60"/>
      <c r="J139" s="60"/>
      <c r="K139" s="60"/>
      <c r="L139" s="65"/>
      <c r="M139" s="60"/>
      <c r="N139" s="60"/>
      <c r="O139" s="60"/>
      <c r="P139" s="60"/>
      <c r="Q139" s="60"/>
      <c r="R139" s="60"/>
      <c r="S139" s="60"/>
    </row>
    <row r="140" spans="1:19" ht="21">
      <c r="A140" s="60"/>
      <c r="B140" s="60"/>
      <c r="C140" s="60"/>
      <c r="D140" s="60"/>
      <c r="E140" s="60"/>
      <c r="F140" s="60"/>
      <c r="G140" s="60"/>
      <c r="H140" s="64"/>
      <c r="I140" s="60"/>
      <c r="J140" s="60"/>
      <c r="K140" s="60"/>
      <c r="L140" s="65"/>
      <c r="M140" s="60"/>
      <c r="N140" s="60"/>
      <c r="O140" s="60"/>
      <c r="P140" s="60"/>
      <c r="Q140" s="60"/>
      <c r="R140" s="60"/>
      <c r="S140" s="60"/>
    </row>
    <row r="141" spans="1:19" ht="21">
      <c r="A141" s="60"/>
      <c r="B141" s="60"/>
      <c r="C141" s="60"/>
      <c r="D141" s="60"/>
      <c r="E141" s="60"/>
      <c r="F141" s="60"/>
      <c r="G141" s="60"/>
      <c r="H141" s="64"/>
      <c r="I141" s="60"/>
      <c r="J141" s="60"/>
      <c r="K141" s="60"/>
      <c r="L141" s="65"/>
      <c r="M141" s="60"/>
      <c r="N141" s="60"/>
      <c r="O141" s="60"/>
      <c r="P141" s="60"/>
      <c r="Q141" s="60"/>
      <c r="R141" s="60"/>
      <c r="S141" s="60"/>
    </row>
    <row r="142" spans="1:19" ht="21">
      <c r="A142" s="60"/>
      <c r="B142" s="60"/>
      <c r="C142" s="60"/>
      <c r="D142" s="60"/>
      <c r="E142" s="60"/>
      <c r="F142" s="60"/>
      <c r="G142" s="60"/>
      <c r="H142" s="64"/>
      <c r="I142" s="60"/>
      <c r="J142" s="60"/>
      <c r="K142" s="60"/>
      <c r="L142" s="65"/>
      <c r="M142" s="60"/>
      <c r="N142" s="60"/>
      <c r="O142" s="60"/>
      <c r="P142" s="60"/>
      <c r="Q142" s="60"/>
      <c r="R142" s="60"/>
      <c r="S142" s="60"/>
    </row>
    <row r="143" spans="1:19" ht="21">
      <c r="A143" s="60"/>
      <c r="B143" s="60"/>
      <c r="C143" s="60"/>
      <c r="D143" s="60"/>
      <c r="E143" s="60"/>
      <c r="F143" s="60"/>
      <c r="G143" s="60"/>
      <c r="H143" s="64"/>
      <c r="I143" s="60"/>
      <c r="J143" s="60"/>
      <c r="K143" s="60"/>
      <c r="L143" s="65"/>
      <c r="M143" s="60"/>
      <c r="N143" s="60"/>
      <c r="O143" s="60"/>
      <c r="P143" s="60"/>
      <c r="Q143" s="60"/>
      <c r="R143" s="60"/>
      <c r="S143" s="60"/>
    </row>
    <row r="144" spans="1:19" ht="21">
      <c r="A144" s="60"/>
      <c r="B144" s="60"/>
      <c r="C144" s="60"/>
      <c r="D144" s="60"/>
      <c r="E144" s="60"/>
      <c r="F144" s="60"/>
      <c r="G144" s="60"/>
      <c r="H144" s="64"/>
      <c r="I144" s="60"/>
      <c r="J144" s="60"/>
      <c r="K144" s="60"/>
      <c r="L144" s="65"/>
      <c r="M144" s="60"/>
      <c r="N144" s="60"/>
      <c r="O144" s="60"/>
      <c r="P144" s="60"/>
      <c r="Q144" s="60"/>
      <c r="R144" s="60"/>
      <c r="S144" s="60"/>
    </row>
    <row r="145" spans="1:19" ht="21">
      <c r="A145" s="60"/>
      <c r="B145" s="60"/>
      <c r="C145" s="60"/>
      <c r="D145" s="60"/>
      <c r="E145" s="60"/>
      <c r="F145" s="60"/>
      <c r="G145" s="60"/>
      <c r="H145" s="64"/>
      <c r="I145" s="60"/>
      <c r="J145" s="60"/>
      <c r="K145" s="60"/>
      <c r="L145" s="65"/>
      <c r="M145" s="60"/>
      <c r="N145" s="60"/>
      <c r="O145" s="60"/>
      <c r="P145" s="60"/>
      <c r="Q145" s="60"/>
      <c r="R145" s="60"/>
      <c r="S145" s="60"/>
    </row>
    <row r="146" spans="1:19" ht="21">
      <c r="A146" s="60"/>
      <c r="B146" s="60"/>
      <c r="C146" s="60"/>
      <c r="D146" s="60"/>
      <c r="E146" s="60"/>
      <c r="F146" s="60"/>
      <c r="G146" s="60"/>
      <c r="H146" s="64"/>
      <c r="I146" s="60"/>
      <c r="J146" s="60"/>
      <c r="K146" s="60"/>
      <c r="L146" s="65"/>
      <c r="M146" s="60"/>
      <c r="N146" s="60"/>
      <c r="O146" s="60"/>
      <c r="P146" s="60"/>
      <c r="Q146" s="60"/>
      <c r="R146" s="60"/>
      <c r="S146" s="60"/>
    </row>
    <row r="147" spans="1:19" ht="21">
      <c r="A147" s="60"/>
      <c r="B147" s="60"/>
      <c r="C147" s="60"/>
      <c r="D147" s="60"/>
      <c r="E147" s="60"/>
      <c r="F147" s="60"/>
      <c r="G147" s="60"/>
      <c r="H147" s="64"/>
      <c r="I147" s="60"/>
      <c r="J147" s="60"/>
      <c r="K147" s="60"/>
      <c r="L147" s="65"/>
      <c r="M147" s="60"/>
      <c r="N147" s="60"/>
      <c r="O147" s="60"/>
      <c r="P147" s="60"/>
      <c r="Q147" s="60"/>
      <c r="R147" s="60"/>
      <c r="S147" s="60"/>
    </row>
    <row r="148" spans="1:19" ht="21">
      <c r="A148" s="60"/>
      <c r="B148" s="60"/>
      <c r="C148" s="60"/>
      <c r="D148" s="60"/>
      <c r="E148" s="60"/>
      <c r="F148" s="60"/>
      <c r="G148" s="60"/>
      <c r="H148" s="64"/>
      <c r="I148" s="60"/>
      <c r="J148" s="60"/>
      <c r="K148" s="60"/>
      <c r="L148" s="65"/>
      <c r="M148" s="60"/>
      <c r="N148" s="60"/>
      <c r="O148" s="60"/>
      <c r="P148" s="60"/>
      <c r="Q148" s="60"/>
      <c r="R148" s="60"/>
      <c r="S148" s="60"/>
    </row>
    <row r="149" spans="1:19" ht="21">
      <c r="A149" s="1"/>
      <c r="B149" s="1"/>
      <c r="C149" s="1"/>
      <c r="D149" s="1"/>
      <c r="E149" s="1">
        <v>9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21">
      <c r="A150" s="70" t="s">
        <v>8</v>
      </c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</row>
    <row r="151" spans="1:19" ht="21">
      <c r="A151" s="70" t="s">
        <v>319</v>
      </c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</row>
    <row r="152" spans="1:19" ht="21">
      <c r="A152" s="71" t="s">
        <v>1</v>
      </c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</row>
    <row r="153" spans="1:19" ht="21">
      <c r="A153" s="2" t="s">
        <v>9</v>
      </c>
      <c r="B153" s="2" t="s">
        <v>10</v>
      </c>
      <c r="C153" s="2" t="s">
        <v>11</v>
      </c>
      <c r="D153" s="2" t="s">
        <v>7</v>
      </c>
      <c r="E153" s="2" t="s">
        <v>12</v>
      </c>
      <c r="F153" s="2" t="s">
        <v>29</v>
      </c>
      <c r="G153" s="72" t="s">
        <v>317</v>
      </c>
      <c r="H153" s="73"/>
      <c r="I153" s="74"/>
      <c r="J153" s="75" t="s">
        <v>318</v>
      </c>
      <c r="K153" s="76"/>
      <c r="L153" s="76"/>
      <c r="M153" s="76"/>
      <c r="N153" s="76"/>
      <c r="O153" s="76"/>
      <c r="P153" s="76"/>
      <c r="Q153" s="76"/>
      <c r="R153" s="76"/>
      <c r="S153" s="77"/>
    </row>
    <row r="154" spans="1:19" ht="21">
      <c r="A154" s="6"/>
      <c r="B154" s="6"/>
      <c r="C154" s="6"/>
      <c r="D154" s="6"/>
      <c r="E154" s="6" t="s">
        <v>13</v>
      </c>
      <c r="F154" s="6" t="s">
        <v>13</v>
      </c>
      <c r="G154" s="13" t="s">
        <v>14</v>
      </c>
      <c r="H154" s="13" t="s">
        <v>15</v>
      </c>
      <c r="I154" s="13" t="s">
        <v>16</v>
      </c>
      <c r="J154" s="13" t="s">
        <v>17</v>
      </c>
      <c r="K154" s="13" t="s">
        <v>18</v>
      </c>
      <c r="L154" s="13" t="s">
        <v>19</v>
      </c>
      <c r="M154" s="13" t="s">
        <v>20</v>
      </c>
      <c r="N154" s="13" t="s">
        <v>21</v>
      </c>
      <c r="O154" s="13" t="s">
        <v>22</v>
      </c>
      <c r="P154" s="14"/>
      <c r="Q154" s="15" t="s">
        <v>23</v>
      </c>
      <c r="R154" s="15" t="s">
        <v>24</v>
      </c>
      <c r="S154" s="16" t="s">
        <v>25</v>
      </c>
    </row>
    <row r="155" spans="1:19" ht="21">
      <c r="A155" s="2">
        <v>1</v>
      </c>
      <c r="B155" s="17" t="s">
        <v>227</v>
      </c>
      <c r="C155" s="17" t="s">
        <v>42</v>
      </c>
      <c r="D155" s="18">
        <v>5000</v>
      </c>
      <c r="E155" s="2" t="s">
        <v>34</v>
      </c>
      <c r="F155" s="17" t="s">
        <v>33</v>
      </c>
      <c r="G155" s="2" t="s">
        <v>31</v>
      </c>
      <c r="H155" s="2"/>
      <c r="I155" s="2"/>
      <c r="J155" s="2"/>
      <c r="K155" s="2"/>
      <c r="L155" s="2"/>
      <c r="M155" s="2"/>
      <c r="N155" s="2"/>
      <c r="O155" s="2"/>
      <c r="P155" s="2" t="s">
        <v>31</v>
      </c>
      <c r="Q155" s="2"/>
      <c r="R155" s="2"/>
      <c r="S155" s="2"/>
    </row>
    <row r="156" spans="1:19" ht="21">
      <c r="A156" s="10"/>
      <c r="B156" s="11" t="s">
        <v>228</v>
      </c>
      <c r="C156" s="11" t="s">
        <v>60</v>
      </c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"/>
      <c r="Q156" s="11"/>
      <c r="R156" s="11"/>
      <c r="S156" s="11"/>
    </row>
    <row r="157" spans="1:19" ht="21">
      <c r="A157" s="10"/>
      <c r="B157" s="11"/>
      <c r="C157" s="11" t="s">
        <v>61</v>
      </c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"/>
      <c r="Q157" s="11"/>
      <c r="R157" s="11"/>
      <c r="S157" s="11"/>
    </row>
    <row r="158" spans="1:19" ht="21">
      <c r="A158" s="6"/>
      <c r="B158" s="12"/>
      <c r="C158" s="12" t="s">
        <v>62</v>
      </c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"/>
      <c r="Q158" s="12"/>
      <c r="R158" s="12"/>
      <c r="S158" s="12"/>
    </row>
    <row r="159" spans="1:19" ht="21">
      <c r="A159" s="2">
        <v>2</v>
      </c>
      <c r="B159" s="3" t="s">
        <v>38</v>
      </c>
      <c r="C159" s="17" t="s">
        <v>32</v>
      </c>
      <c r="D159" s="26">
        <v>50000</v>
      </c>
      <c r="E159" s="2" t="s">
        <v>34</v>
      </c>
      <c r="F159" s="2" t="s">
        <v>321</v>
      </c>
      <c r="G159" s="17"/>
      <c r="H159" s="17"/>
      <c r="I159" s="17"/>
      <c r="J159" s="17"/>
      <c r="K159" s="17"/>
      <c r="L159" s="17"/>
      <c r="M159" s="2" t="s">
        <v>31</v>
      </c>
      <c r="N159" s="2"/>
      <c r="O159" s="2"/>
      <c r="P159" s="1"/>
      <c r="Q159" s="17"/>
      <c r="R159" s="17"/>
      <c r="S159" s="17"/>
    </row>
    <row r="160" spans="1:19" ht="21">
      <c r="A160" s="10"/>
      <c r="B160" s="21"/>
      <c r="C160" s="11" t="s">
        <v>181</v>
      </c>
      <c r="D160" s="22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"/>
      <c r="Q160" s="11"/>
      <c r="R160" s="11"/>
      <c r="S160" s="11"/>
    </row>
    <row r="161" spans="1:19" ht="21">
      <c r="A161" s="10"/>
      <c r="B161" s="21"/>
      <c r="C161" s="11"/>
      <c r="D161" s="22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"/>
      <c r="Q161" s="11"/>
      <c r="R161" s="11"/>
      <c r="S161" s="11"/>
    </row>
    <row r="162" spans="1:19" ht="21">
      <c r="A162" s="2">
        <v>3</v>
      </c>
      <c r="B162" s="3" t="s">
        <v>225</v>
      </c>
      <c r="C162" s="17" t="s">
        <v>32</v>
      </c>
      <c r="D162" s="26">
        <v>30000</v>
      </c>
      <c r="E162" s="2" t="s">
        <v>34</v>
      </c>
      <c r="F162" s="2" t="s">
        <v>321</v>
      </c>
      <c r="G162" s="17"/>
      <c r="H162" s="17"/>
      <c r="I162" s="17"/>
      <c r="J162" s="17"/>
      <c r="K162" s="17"/>
      <c r="L162" s="17"/>
      <c r="M162" s="2"/>
      <c r="N162" s="2"/>
      <c r="O162" s="2"/>
      <c r="P162" s="4"/>
      <c r="Q162" s="2" t="s">
        <v>31</v>
      </c>
      <c r="R162" s="17"/>
      <c r="S162" s="17"/>
    </row>
    <row r="163" spans="1:19" ht="21">
      <c r="A163" s="10"/>
      <c r="B163" s="21" t="s">
        <v>185</v>
      </c>
      <c r="C163" s="11" t="s">
        <v>40</v>
      </c>
      <c r="D163" s="22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23"/>
      <c r="Q163" s="11"/>
      <c r="R163" s="11"/>
      <c r="S163" s="11"/>
    </row>
    <row r="164" spans="1:19" ht="21">
      <c r="A164" s="6"/>
      <c r="B164" s="7"/>
      <c r="C164" s="12" t="s">
        <v>185</v>
      </c>
      <c r="D164" s="9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8"/>
      <c r="Q164" s="12"/>
      <c r="R164" s="12"/>
      <c r="S164" s="12"/>
    </row>
    <row r="165" spans="1:19" ht="21">
      <c r="A165" s="2">
        <v>4</v>
      </c>
      <c r="B165" s="3" t="s">
        <v>44</v>
      </c>
      <c r="C165" s="17" t="s">
        <v>32</v>
      </c>
      <c r="D165" s="26">
        <v>40000</v>
      </c>
      <c r="E165" s="2" t="s">
        <v>34</v>
      </c>
      <c r="F165" s="2" t="s">
        <v>321</v>
      </c>
      <c r="G165" s="17"/>
      <c r="H165" s="17"/>
      <c r="I165" s="17"/>
      <c r="J165" s="17"/>
      <c r="K165" s="17"/>
      <c r="L165" s="17"/>
      <c r="M165" s="2"/>
      <c r="N165" s="2"/>
      <c r="O165" s="2" t="s">
        <v>31</v>
      </c>
      <c r="P165" s="2" t="s">
        <v>31</v>
      </c>
      <c r="Q165" s="2" t="s">
        <v>31</v>
      </c>
      <c r="R165" s="2"/>
      <c r="S165" s="17"/>
    </row>
    <row r="166" spans="1:19" ht="21">
      <c r="A166" s="10"/>
      <c r="B166" s="21"/>
      <c r="C166" s="11" t="s">
        <v>184</v>
      </c>
      <c r="D166" s="22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23"/>
      <c r="Q166" s="11"/>
      <c r="R166" s="11"/>
      <c r="S166" s="11"/>
    </row>
    <row r="167" spans="1:19" ht="21">
      <c r="A167" s="6"/>
      <c r="B167" s="7"/>
      <c r="C167" s="12"/>
      <c r="D167" s="9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8"/>
      <c r="Q167" s="12"/>
      <c r="R167" s="12"/>
      <c r="S167" s="12"/>
    </row>
    <row r="168" spans="1:19" ht="21">
      <c r="A168" s="60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</row>
    <row r="169" spans="1:19" ht="21">
      <c r="A169" s="60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</row>
    <row r="170" spans="1:19" ht="21">
      <c r="A170" s="51"/>
      <c r="B170" s="23"/>
      <c r="C170" s="23"/>
      <c r="D170" s="23"/>
      <c r="E170" s="23">
        <v>10</v>
      </c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</row>
    <row r="171" spans="1:19" ht="21">
      <c r="A171" s="70" t="s">
        <v>8</v>
      </c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</row>
    <row r="172" spans="1:19" ht="21">
      <c r="A172" s="70" t="s">
        <v>319</v>
      </c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</row>
    <row r="173" spans="1:19" ht="21">
      <c r="A173" s="71" t="s">
        <v>1</v>
      </c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</row>
    <row r="174" spans="1:19" ht="21">
      <c r="A174" s="2" t="s">
        <v>9</v>
      </c>
      <c r="B174" s="2" t="s">
        <v>10</v>
      </c>
      <c r="C174" s="2" t="s">
        <v>11</v>
      </c>
      <c r="D174" s="2" t="s">
        <v>7</v>
      </c>
      <c r="E174" s="2" t="s">
        <v>12</v>
      </c>
      <c r="F174" s="2" t="s">
        <v>29</v>
      </c>
      <c r="G174" s="72" t="s">
        <v>317</v>
      </c>
      <c r="H174" s="73"/>
      <c r="I174" s="74"/>
      <c r="J174" s="75" t="s">
        <v>318</v>
      </c>
      <c r="K174" s="76"/>
      <c r="L174" s="76"/>
      <c r="M174" s="76"/>
      <c r="N174" s="76"/>
      <c r="O174" s="76"/>
      <c r="P174" s="76"/>
      <c r="Q174" s="76"/>
      <c r="R174" s="76"/>
      <c r="S174" s="77"/>
    </row>
    <row r="175" spans="1:19" ht="21">
      <c r="A175" s="6"/>
      <c r="B175" s="6"/>
      <c r="C175" s="6"/>
      <c r="D175" s="6"/>
      <c r="E175" s="6" t="s">
        <v>13</v>
      </c>
      <c r="F175" s="6" t="s">
        <v>13</v>
      </c>
      <c r="G175" s="13" t="s">
        <v>14</v>
      </c>
      <c r="H175" s="13" t="s">
        <v>15</v>
      </c>
      <c r="I175" s="13" t="s">
        <v>16</v>
      </c>
      <c r="J175" s="13" t="s">
        <v>17</v>
      </c>
      <c r="K175" s="13" t="s">
        <v>18</v>
      </c>
      <c r="L175" s="13" t="s">
        <v>19</v>
      </c>
      <c r="M175" s="13" t="s">
        <v>20</v>
      </c>
      <c r="N175" s="13" t="s">
        <v>21</v>
      </c>
      <c r="O175" s="13" t="s">
        <v>22</v>
      </c>
      <c r="P175" s="52"/>
      <c r="Q175" s="15" t="s">
        <v>23</v>
      </c>
      <c r="R175" s="15" t="s">
        <v>24</v>
      </c>
      <c r="S175" s="16" t="s">
        <v>25</v>
      </c>
    </row>
    <row r="176" spans="1:19" ht="21">
      <c r="A176" s="2">
        <v>5</v>
      </c>
      <c r="B176" s="3" t="s">
        <v>432</v>
      </c>
      <c r="C176" s="17" t="s">
        <v>32</v>
      </c>
      <c r="D176" s="26">
        <v>30000</v>
      </c>
      <c r="E176" s="2" t="s">
        <v>34</v>
      </c>
      <c r="F176" s="2" t="s">
        <v>321</v>
      </c>
      <c r="G176" s="17"/>
      <c r="H176" s="17"/>
      <c r="I176" s="17"/>
      <c r="J176" s="17"/>
      <c r="K176" s="17"/>
      <c r="L176" s="17"/>
      <c r="M176" s="2" t="s">
        <v>31</v>
      </c>
      <c r="N176" s="17"/>
      <c r="O176" s="17"/>
      <c r="P176" s="4"/>
      <c r="Q176" s="17"/>
      <c r="R176" s="17"/>
      <c r="S176" s="17"/>
    </row>
    <row r="177" spans="1:19" ht="21">
      <c r="A177" s="10"/>
      <c r="B177" s="21" t="s">
        <v>433</v>
      </c>
      <c r="C177" s="11" t="s">
        <v>434</v>
      </c>
      <c r="D177" s="22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23"/>
      <c r="Q177" s="11"/>
      <c r="R177" s="11"/>
      <c r="S177" s="11"/>
    </row>
    <row r="178" spans="1:19" ht="21">
      <c r="A178" s="6"/>
      <c r="B178" s="7"/>
      <c r="C178" s="12"/>
      <c r="D178" s="9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8"/>
      <c r="Q178" s="12"/>
      <c r="R178" s="12"/>
      <c r="S178" s="12"/>
    </row>
    <row r="179" spans="1:19" ht="21">
      <c r="A179" s="2">
        <v>6</v>
      </c>
      <c r="B179" s="3" t="s">
        <v>41</v>
      </c>
      <c r="C179" s="17" t="s">
        <v>32</v>
      </c>
      <c r="D179" s="26">
        <v>160000</v>
      </c>
      <c r="E179" s="2" t="s">
        <v>34</v>
      </c>
      <c r="F179" s="2" t="s">
        <v>321</v>
      </c>
      <c r="G179" s="17"/>
      <c r="H179" s="17"/>
      <c r="I179" s="17"/>
      <c r="J179" s="17"/>
      <c r="K179" s="17"/>
      <c r="L179" s="2" t="s">
        <v>31</v>
      </c>
      <c r="M179" s="2" t="s">
        <v>31</v>
      </c>
      <c r="N179" s="2"/>
      <c r="O179" s="2"/>
      <c r="P179" s="1"/>
      <c r="Q179" s="17"/>
      <c r="R179" s="17"/>
      <c r="S179" s="17"/>
    </row>
    <row r="180" spans="1:19" ht="21">
      <c r="A180" s="10"/>
      <c r="B180" s="21"/>
      <c r="C180" s="11" t="s">
        <v>182</v>
      </c>
      <c r="D180" s="22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"/>
      <c r="Q180" s="11"/>
      <c r="R180" s="11"/>
      <c r="S180" s="11"/>
    </row>
    <row r="181" spans="1:19" ht="21">
      <c r="A181" s="6"/>
      <c r="B181" s="7"/>
      <c r="C181" s="12"/>
      <c r="D181" s="9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"/>
      <c r="Q181" s="12"/>
      <c r="R181" s="12"/>
      <c r="S181" s="12"/>
    </row>
    <row r="182" spans="1:19" ht="21">
      <c r="A182" s="2">
        <v>7</v>
      </c>
      <c r="B182" s="3" t="s">
        <v>43</v>
      </c>
      <c r="C182" s="17" t="s">
        <v>32</v>
      </c>
      <c r="D182" s="26">
        <v>150000</v>
      </c>
      <c r="E182" s="2" t="s">
        <v>34</v>
      </c>
      <c r="F182" s="2" t="s">
        <v>321</v>
      </c>
      <c r="G182" s="17"/>
      <c r="H182" s="17"/>
      <c r="I182" s="17"/>
      <c r="J182" s="17"/>
      <c r="K182" s="17"/>
      <c r="L182" s="17"/>
      <c r="M182" s="2" t="s">
        <v>31</v>
      </c>
      <c r="N182" s="2" t="s">
        <v>31</v>
      </c>
      <c r="O182" s="2"/>
      <c r="P182" s="1"/>
      <c r="Q182" s="17"/>
      <c r="R182" s="17"/>
      <c r="S182" s="17"/>
    </row>
    <row r="183" spans="1:19" ht="21">
      <c r="A183" s="10"/>
      <c r="B183" s="21"/>
      <c r="C183" s="11" t="s">
        <v>183</v>
      </c>
      <c r="D183" s="22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"/>
      <c r="Q183" s="11"/>
      <c r="R183" s="11"/>
      <c r="S183" s="11"/>
    </row>
    <row r="184" spans="1:19" ht="21">
      <c r="A184" s="6"/>
      <c r="B184" s="7"/>
      <c r="C184" s="12"/>
      <c r="D184" s="9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"/>
      <c r="Q184" s="12"/>
      <c r="R184" s="12"/>
      <c r="S184" s="12"/>
    </row>
    <row r="185" spans="1:19" ht="21">
      <c r="A185" s="2">
        <v>8</v>
      </c>
      <c r="B185" s="3" t="s">
        <v>435</v>
      </c>
      <c r="C185" s="17" t="s">
        <v>32</v>
      </c>
      <c r="D185" s="26">
        <v>180000</v>
      </c>
      <c r="E185" s="2" t="s">
        <v>34</v>
      </c>
      <c r="F185" s="2" t="s">
        <v>321</v>
      </c>
      <c r="G185" s="2"/>
      <c r="H185" s="2" t="s">
        <v>31</v>
      </c>
      <c r="I185" s="2"/>
      <c r="J185" s="17"/>
      <c r="K185" s="17"/>
      <c r="L185" s="17"/>
      <c r="M185" s="2"/>
      <c r="N185" s="2"/>
      <c r="O185" s="2"/>
      <c r="P185" s="2" t="s">
        <v>31</v>
      </c>
      <c r="Q185" s="2"/>
      <c r="R185" s="17"/>
      <c r="S185" s="17"/>
    </row>
    <row r="186" spans="1:19" ht="21">
      <c r="A186" s="10"/>
      <c r="B186" s="21"/>
      <c r="C186" s="11" t="s">
        <v>436</v>
      </c>
      <c r="D186" s="22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"/>
      <c r="Q186" s="11"/>
      <c r="R186" s="11"/>
      <c r="S186" s="11"/>
    </row>
    <row r="187" spans="1:19" ht="21">
      <c r="A187" s="6"/>
      <c r="B187" s="7"/>
      <c r="C187" s="12"/>
      <c r="D187" s="9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"/>
      <c r="Q187" s="12"/>
      <c r="R187" s="12"/>
      <c r="S187" s="12"/>
    </row>
    <row r="188" spans="1:19" ht="21">
      <c r="A188" s="60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1"/>
      <c r="Q188" s="23"/>
      <c r="R188" s="23"/>
      <c r="S188" s="23"/>
    </row>
    <row r="189" spans="1:19" ht="21">
      <c r="A189" s="60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1"/>
      <c r="Q189" s="23"/>
      <c r="R189" s="23"/>
      <c r="S189" s="23"/>
    </row>
    <row r="190" spans="1:19" ht="21">
      <c r="A190" s="60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1"/>
      <c r="Q190" s="23"/>
      <c r="R190" s="23"/>
      <c r="S190" s="23"/>
    </row>
    <row r="191" spans="1:19" ht="21">
      <c r="A191" s="51"/>
      <c r="B191" s="23"/>
      <c r="C191" s="23"/>
      <c r="D191" s="23"/>
      <c r="E191" s="23">
        <v>11</v>
      </c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</row>
    <row r="192" spans="1:19" ht="21">
      <c r="A192" s="70" t="s">
        <v>8</v>
      </c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</row>
    <row r="193" spans="1:19" ht="21">
      <c r="A193" s="70" t="s">
        <v>319</v>
      </c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</row>
    <row r="194" spans="1:19" ht="21">
      <c r="A194" s="71" t="s">
        <v>1</v>
      </c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</row>
    <row r="195" spans="1:19" ht="21">
      <c r="A195" s="2" t="s">
        <v>9</v>
      </c>
      <c r="B195" s="2" t="s">
        <v>10</v>
      </c>
      <c r="C195" s="2" t="s">
        <v>11</v>
      </c>
      <c r="D195" s="2" t="s">
        <v>7</v>
      </c>
      <c r="E195" s="2" t="s">
        <v>12</v>
      </c>
      <c r="F195" s="2" t="s">
        <v>29</v>
      </c>
      <c r="G195" s="72" t="s">
        <v>317</v>
      </c>
      <c r="H195" s="73"/>
      <c r="I195" s="74"/>
      <c r="J195" s="75" t="s">
        <v>318</v>
      </c>
      <c r="K195" s="76"/>
      <c r="L195" s="76"/>
      <c r="M195" s="76"/>
      <c r="N195" s="76"/>
      <c r="O195" s="76"/>
      <c r="P195" s="76"/>
      <c r="Q195" s="76"/>
      <c r="R195" s="76"/>
      <c r="S195" s="77"/>
    </row>
    <row r="196" spans="1:19" ht="21">
      <c r="A196" s="6"/>
      <c r="B196" s="6"/>
      <c r="C196" s="6"/>
      <c r="D196" s="6"/>
      <c r="E196" s="6" t="s">
        <v>13</v>
      </c>
      <c r="F196" s="6" t="s">
        <v>13</v>
      </c>
      <c r="G196" s="13" t="s">
        <v>14</v>
      </c>
      <c r="H196" s="13" t="s">
        <v>15</v>
      </c>
      <c r="I196" s="13" t="s">
        <v>16</v>
      </c>
      <c r="J196" s="13" t="s">
        <v>17</v>
      </c>
      <c r="K196" s="13" t="s">
        <v>18</v>
      </c>
      <c r="L196" s="13" t="s">
        <v>19</v>
      </c>
      <c r="M196" s="13" t="s">
        <v>20</v>
      </c>
      <c r="N196" s="13" t="s">
        <v>21</v>
      </c>
      <c r="O196" s="13" t="s">
        <v>22</v>
      </c>
      <c r="P196" s="52"/>
      <c r="Q196" s="15" t="s">
        <v>23</v>
      </c>
      <c r="R196" s="15" t="s">
        <v>24</v>
      </c>
      <c r="S196" s="16" t="s">
        <v>25</v>
      </c>
    </row>
    <row r="197" spans="1:19" ht="21">
      <c r="A197" s="2">
        <v>9</v>
      </c>
      <c r="B197" s="3" t="s">
        <v>226</v>
      </c>
      <c r="C197" s="17" t="s">
        <v>32</v>
      </c>
      <c r="D197" s="26">
        <v>5000</v>
      </c>
      <c r="E197" s="2" t="s">
        <v>34</v>
      </c>
      <c r="F197" s="2" t="s">
        <v>321</v>
      </c>
      <c r="G197" s="17"/>
      <c r="H197" s="17"/>
      <c r="I197" s="17"/>
      <c r="J197" s="17"/>
      <c r="K197" s="17"/>
      <c r="L197" s="17"/>
      <c r="M197" s="2"/>
      <c r="N197" s="2"/>
      <c r="O197" s="2"/>
      <c r="P197" s="1"/>
      <c r="Q197" s="17"/>
      <c r="R197" s="2" t="s">
        <v>31</v>
      </c>
      <c r="S197" s="17"/>
    </row>
    <row r="198" spans="1:19" ht="21">
      <c r="A198" s="10"/>
      <c r="B198" s="27" t="s">
        <v>437</v>
      </c>
      <c r="C198" s="11" t="s">
        <v>188</v>
      </c>
      <c r="D198" s="22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"/>
      <c r="Q198" s="11"/>
      <c r="R198" s="11"/>
      <c r="S198" s="11"/>
    </row>
    <row r="199" spans="1:19" ht="21">
      <c r="A199" s="6"/>
      <c r="B199" s="7"/>
      <c r="C199" s="61">
        <v>241286</v>
      </c>
      <c r="D199" s="9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"/>
      <c r="Q199" s="12"/>
      <c r="R199" s="12"/>
      <c r="S199" s="12"/>
    </row>
    <row r="200" spans="1:19" ht="21">
      <c r="A200" s="2">
        <v>10</v>
      </c>
      <c r="B200" s="3" t="s">
        <v>226</v>
      </c>
      <c r="C200" s="17" t="s">
        <v>32</v>
      </c>
      <c r="D200" s="18">
        <v>5000</v>
      </c>
      <c r="E200" s="2" t="s">
        <v>34</v>
      </c>
      <c r="F200" s="2" t="s">
        <v>321</v>
      </c>
      <c r="G200" s="17"/>
      <c r="H200" s="17"/>
      <c r="I200" s="2" t="s">
        <v>31</v>
      </c>
      <c r="J200" s="17"/>
      <c r="K200" s="17"/>
      <c r="L200" s="17"/>
      <c r="M200" s="2"/>
      <c r="N200" s="2"/>
      <c r="O200" s="2"/>
      <c r="P200" s="1"/>
      <c r="Q200" s="17"/>
      <c r="R200" s="17"/>
      <c r="S200" s="17"/>
    </row>
    <row r="201" spans="1:19" ht="21">
      <c r="A201" s="10"/>
      <c r="B201" s="27" t="s">
        <v>438</v>
      </c>
      <c r="C201" s="11" t="s">
        <v>188</v>
      </c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"/>
      <c r="Q201" s="11"/>
      <c r="R201" s="11"/>
      <c r="S201" s="11"/>
    </row>
    <row r="202" spans="1:19" ht="21">
      <c r="A202" s="10"/>
      <c r="B202" s="21"/>
      <c r="C202" s="61">
        <v>241035</v>
      </c>
      <c r="D202" s="12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"/>
      <c r="Q202" s="11"/>
      <c r="R202" s="11"/>
      <c r="S202" s="11"/>
    </row>
    <row r="203" spans="1:19" ht="21">
      <c r="A203" s="2">
        <v>11</v>
      </c>
      <c r="B203" s="3" t="s">
        <v>439</v>
      </c>
      <c r="C203" s="3" t="s">
        <v>216</v>
      </c>
      <c r="D203" s="18">
        <v>15000</v>
      </c>
      <c r="E203" s="2" t="s">
        <v>34</v>
      </c>
      <c r="F203" s="2" t="s">
        <v>321</v>
      </c>
      <c r="G203" s="17"/>
      <c r="H203" s="17"/>
      <c r="I203" s="2" t="s">
        <v>31</v>
      </c>
      <c r="J203" s="17"/>
      <c r="K203" s="17"/>
      <c r="L203" s="17"/>
      <c r="M203" s="17"/>
      <c r="N203" s="17"/>
      <c r="O203" s="17"/>
      <c r="P203" s="4"/>
      <c r="Q203" s="17"/>
      <c r="R203" s="17"/>
      <c r="S203" s="17"/>
    </row>
    <row r="204" spans="1:19" ht="21">
      <c r="A204" s="10"/>
      <c r="B204" s="21" t="s">
        <v>440</v>
      </c>
      <c r="C204" s="21" t="s">
        <v>441</v>
      </c>
      <c r="D204" s="11"/>
      <c r="E204" s="22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23"/>
      <c r="Q204" s="11"/>
      <c r="R204" s="11"/>
      <c r="S204" s="11"/>
    </row>
    <row r="205" spans="1:19" ht="21">
      <c r="A205" s="10"/>
      <c r="B205" s="21" t="s">
        <v>370</v>
      </c>
      <c r="C205" s="21" t="s">
        <v>442</v>
      </c>
      <c r="D205" s="11"/>
      <c r="E205" s="22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23"/>
      <c r="Q205" s="11"/>
      <c r="R205" s="11"/>
      <c r="S205" s="11"/>
    </row>
    <row r="206" spans="1:19" ht="21">
      <c r="A206" s="6"/>
      <c r="B206" s="7"/>
      <c r="C206" s="62" t="s">
        <v>418</v>
      </c>
      <c r="D206" s="12"/>
      <c r="E206" s="9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8"/>
      <c r="Q206" s="12"/>
      <c r="R206" s="12"/>
      <c r="S206" s="12"/>
    </row>
    <row r="207" spans="1:19" ht="21">
      <c r="A207" s="2">
        <v>12</v>
      </c>
      <c r="B207" s="17" t="s">
        <v>443</v>
      </c>
      <c r="C207" s="17" t="s">
        <v>32</v>
      </c>
      <c r="D207" s="18">
        <v>5000</v>
      </c>
      <c r="E207" s="2" t="s">
        <v>34</v>
      </c>
      <c r="F207" s="2" t="s">
        <v>321</v>
      </c>
      <c r="G207" s="2" t="s">
        <v>31</v>
      </c>
      <c r="H207" s="2" t="s">
        <v>31</v>
      </c>
      <c r="I207" s="2" t="s">
        <v>31</v>
      </c>
      <c r="J207" s="2" t="s">
        <v>31</v>
      </c>
      <c r="K207" s="2" t="s">
        <v>31</v>
      </c>
      <c r="L207" s="2" t="s">
        <v>31</v>
      </c>
      <c r="M207" s="2" t="s">
        <v>31</v>
      </c>
      <c r="N207" s="2" t="s">
        <v>31</v>
      </c>
      <c r="O207" s="2" t="s">
        <v>31</v>
      </c>
      <c r="P207" s="4"/>
      <c r="Q207" s="2" t="s">
        <v>31</v>
      </c>
      <c r="R207" s="2" t="s">
        <v>31</v>
      </c>
      <c r="S207" s="2" t="s">
        <v>31</v>
      </c>
    </row>
    <row r="208" spans="1:19" ht="21">
      <c r="A208" s="10"/>
      <c r="B208" s="11" t="s">
        <v>444</v>
      </c>
      <c r="C208" s="61" t="s">
        <v>445</v>
      </c>
      <c r="D208" s="11"/>
      <c r="E208" s="22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23"/>
      <c r="Q208" s="11"/>
      <c r="R208" s="11"/>
      <c r="S208" s="11"/>
    </row>
    <row r="209" spans="1:19" ht="21">
      <c r="A209" s="6"/>
      <c r="B209" s="12"/>
      <c r="C209" s="28" t="s">
        <v>446</v>
      </c>
      <c r="D209" s="12"/>
      <c r="E209" s="9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8"/>
      <c r="Q209" s="12"/>
      <c r="R209" s="12"/>
      <c r="S209" s="12"/>
    </row>
    <row r="210" spans="1:19" ht="21">
      <c r="A210" s="60"/>
      <c r="B210" s="23"/>
      <c r="C210" s="66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</row>
    <row r="211" spans="1:19" ht="21">
      <c r="A211" s="60"/>
      <c r="B211" s="23"/>
      <c r="C211" s="66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</row>
    <row r="212" spans="1:19" ht="21">
      <c r="A212" s="60"/>
      <c r="B212" s="23"/>
      <c r="C212" s="23"/>
      <c r="D212" s="23"/>
      <c r="E212" s="23">
        <v>12</v>
      </c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</row>
    <row r="213" spans="1:19" ht="21">
      <c r="A213" s="70" t="s">
        <v>8</v>
      </c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</row>
    <row r="214" spans="1:19" ht="21">
      <c r="A214" s="70" t="s">
        <v>319</v>
      </c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</row>
    <row r="215" spans="1:19" ht="21">
      <c r="A215" s="71" t="s">
        <v>1</v>
      </c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</row>
    <row r="216" spans="1:19" ht="21">
      <c r="A216" s="2" t="s">
        <v>9</v>
      </c>
      <c r="B216" s="2" t="s">
        <v>10</v>
      </c>
      <c r="C216" s="2" t="s">
        <v>11</v>
      </c>
      <c r="D216" s="2" t="s">
        <v>7</v>
      </c>
      <c r="E216" s="2" t="s">
        <v>12</v>
      </c>
      <c r="F216" s="2" t="s">
        <v>29</v>
      </c>
      <c r="G216" s="72" t="s">
        <v>317</v>
      </c>
      <c r="H216" s="73"/>
      <c r="I216" s="74"/>
      <c r="J216" s="75" t="s">
        <v>318</v>
      </c>
      <c r="K216" s="76"/>
      <c r="L216" s="76"/>
      <c r="M216" s="76"/>
      <c r="N216" s="76"/>
      <c r="O216" s="76"/>
      <c r="P216" s="76"/>
      <c r="Q216" s="76"/>
      <c r="R216" s="76"/>
      <c r="S216" s="77"/>
    </row>
    <row r="217" spans="1:19" ht="21">
      <c r="A217" s="6"/>
      <c r="B217" s="6"/>
      <c r="C217" s="6"/>
      <c r="D217" s="6"/>
      <c r="E217" s="6" t="s">
        <v>13</v>
      </c>
      <c r="F217" s="6" t="s">
        <v>13</v>
      </c>
      <c r="G217" s="13" t="s">
        <v>14</v>
      </c>
      <c r="H217" s="13" t="s">
        <v>15</v>
      </c>
      <c r="I217" s="13" t="s">
        <v>16</v>
      </c>
      <c r="J217" s="13" t="s">
        <v>17</v>
      </c>
      <c r="K217" s="13" t="s">
        <v>18</v>
      </c>
      <c r="L217" s="13" t="s">
        <v>19</v>
      </c>
      <c r="M217" s="13" t="s">
        <v>20</v>
      </c>
      <c r="N217" s="13" t="s">
        <v>21</v>
      </c>
      <c r="O217" s="13" t="s">
        <v>22</v>
      </c>
      <c r="P217" s="55"/>
      <c r="Q217" s="15" t="s">
        <v>23</v>
      </c>
      <c r="R217" s="15" t="s">
        <v>24</v>
      </c>
      <c r="S217" s="16" t="s">
        <v>25</v>
      </c>
    </row>
    <row r="218" spans="1:19" ht="21">
      <c r="A218" s="2">
        <v>13</v>
      </c>
      <c r="B218" s="3" t="s">
        <v>447</v>
      </c>
      <c r="C218" s="3" t="s">
        <v>32</v>
      </c>
      <c r="D218" s="18">
        <v>10000</v>
      </c>
      <c r="E218" s="2" t="s">
        <v>504</v>
      </c>
      <c r="F218" s="2" t="s">
        <v>321</v>
      </c>
      <c r="G218" s="2" t="s">
        <v>31</v>
      </c>
      <c r="H218" s="2" t="s">
        <v>31</v>
      </c>
      <c r="I218" s="2" t="s">
        <v>31</v>
      </c>
      <c r="J218" s="2" t="s">
        <v>31</v>
      </c>
      <c r="K218" s="2" t="s">
        <v>31</v>
      </c>
      <c r="L218" s="2" t="s">
        <v>31</v>
      </c>
      <c r="M218" s="2" t="s">
        <v>31</v>
      </c>
      <c r="N218" s="2" t="s">
        <v>31</v>
      </c>
      <c r="O218" s="2" t="s">
        <v>31</v>
      </c>
      <c r="P218" s="4"/>
      <c r="Q218" s="2" t="s">
        <v>31</v>
      </c>
      <c r="R218" s="2" t="s">
        <v>31</v>
      </c>
      <c r="S218" s="2" t="s">
        <v>31</v>
      </c>
    </row>
    <row r="219" spans="1:19" ht="21">
      <c r="A219" s="10"/>
      <c r="B219" s="21" t="s">
        <v>448</v>
      </c>
      <c r="C219" s="27" t="s">
        <v>449</v>
      </c>
      <c r="D219" s="11"/>
      <c r="E219" s="59" t="s">
        <v>104</v>
      </c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23"/>
      <c r="Q219" s="11"/>
      <c r="R219" s="11"/>
      <c r="S219" s="11"/>
    </row>
    <row r="220" spans="1:19" ht="21">
      <c r="A220" s="6"/>
      <c r="B220" s="7"/>
      <c r="C220" s="62" t="s">
        <v>448</v>
      </c>
      <c r="D220" s="12"/>
      <c r="E220" s="9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8"/>
      <c r="Q220" s="12"/>
      <c r="R220" s="12"/>
      <c r="S220" s="12"/>
    </row>
    <row r="221" spans="1:19" ht="21">
      <c r="A221" s="60"/>
      <c r="B221" s="23"/>
      <c r="C221" s="66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</row>
    <row r="222" spans="1:19" ht="21">
      <c r="A222" s="60"/>
      <c r="B222" s="23"/>
      <c r="C222" s="66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</row>
    <row r="223" spans="1:19" ht="21">
      <c r="A223" s="60"/>
      <c r="B223" s="23"/>
      <c r="C223" s="66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</row>
    <row r="224" spans="1:19" ht="21">
      <c r="A224" s="60"/>
      <c r="B224" s="23"/>
      <c r="C224" s="66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</row>
    <row r="225" spans="1:19" ht="21">
      <c r="A225" s="60"/>
      <c r="B225" s="23"/>
      <c r="C225" s="66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</row>
    <row r="226" spans="1:19" ht="21">
      <c r="A226" s="60"/>
      <c r="B226" s="23"/>
      <c r="C226" s="66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</row>
    <row r="227" spans="1:19" ht="21">
      <c r="A227" s="60"/>
      <c r="B227" s="23"/>
      <c r="C227" s="66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</row>
    <row r="228" spans="1:19" ht="21">
      <c r="A228" s="60"/>
      <c r="B228" s="23"/>
      <c r="C228" s="66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</row>
    <row r="229" spans="1:19" ht="21">
      <c r="A229" s="60"/>
      <c r="B229" s="23"/>
      <c r="C229" s="66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</row>
    <row r="230" spans="1:19" ht="21">
      <c r="A230" s="60"/>
      <c r="B230" s="23"/>
      <c r="C230" s="66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</row>
    <row r="231" spans="1:19" ht="21">
      <c r="A231" s="60"/>
      <c r="B231" s="23"/>
      <c r="C231" s="66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</row>
    <row r="232" spans="1:19" ht="21">
      <c r="A232" s="60"/>
      <c r="B232" s="23"/>
      <c r="C232" s="66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</row>
    <row r="233" spans="1:19" ht="21">
      <c r="A233" s="1"/>
      <c r="B233" s="1"/>
      <c r="C233" s="1"/>
      <c r="D233" s="1"/>
      <c r="E233" s="1">
        <v>13</v>
      </c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21">
      <c r="A234" s="70" t="s">
        <v>0</v>
      </c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</row>
    <row r="235" spans="1:19" ht="21">
      <c r="A235" s="70" t="s">
        <v>319</v>
      </c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</row>
    <row r="236" spans="1:19" ht="21">
      <c r="A236" s="84" t="s">
        <v>1</v>
      </c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</row>
    <row r="237" spans="1:19" ht="21">
      <c r="A237" s="72" t="s">
        <v>2</v>
      </c>
      <c r="B237" s="73"/>
      <c r="C237" s="73"/>
      <c r="D237" s="74"/>
      <c r="E237" s="2" t="s">
        <v>6</v>
      </c>
      <c r="F237" s="72" t="s">
        <v>4</v>
      </c>
      <c r="G237" s="74"/>
      <c r="H237" s="72" t="s">
        <v>6</v>
      </c>
      <c r="I237" s="73"/>
      <c r="J237" s="73"/>
      <c r="K237" s="74"/>
      <c r="L237" s="3" t="s">
        <v>4</v>
      </c>
      <c r="M237" s="4"/>
      <c r="N237" s="5"/>
      <c r="O237" s="72" t="s">
        <v>3</v>
      </c>
      <c r="P237" s="73"/>
      <c r="Q237" s="73"/>
      <c r="R237" s="73"/>
      <c r="S237" s="74"/>
    </row>
    <row r="238" spans="1:19" ht="21">
      <c r="A238" s="85"/>
      <c r="B238" s="86"/>
      <c r="C238" s="86"/>
      <c r="D238" s="87"/>
      <c r="E238" s="6" t="s">
        <v>30</v>
      </c>
      <c r="F238" s="85" t="s">
        <v>5</v>
      </c>
      <c r="G238" s="87"/>
      <c r="H238" s="85" t="s">
        <v>7</v>
      </c>
      <c r="I238" s="86"/>
      <c r="J238" s="86"/>
      <c r="K238" s="87"/>
      <c r="L238" s="7" t="s">
        <v>26</v>
      </c>
      <c r="M238" s="8"/>
      <c r="N238" s="9"/>
      <c r="O238" s="85"/>
      <c r="P238" s="86"/>
      <c r="Q238" s="86"/>
      <c r="R238" s="86"/>
      <c r="S238" s="87"/>
    </row>
    <row r="239" spans="1:19" ht="21">
      <c r="A239" s="88" t="s">
        <v>157</v>
      </c>
      <c r="B239" s="89"/>
      <c r="C239" s="89"/>
      <c r="D239" s="90"/>
      <c r="E239" s="2"/>
      <c r="F239" s="72"/>
      <c r="G239" s="74"/>
      <c r="H239" s="72"/>
      <c r="I239" s="73"/>
      <c r="J239" s="73"/>
      <c r="K239" s="74"/>
      <c r="L239" s="72"/>
      <c r="M239" s="73"/>
      <c r="N239" s="74"/>
      <c r="O239" s="72" t="s">
        <v>33</v>
      </c>
      <c r="P239" s="73"/>
      <c r="Q239" s="73"/>
      <c r="R239" s="73"/>
      <c r="S239" s="74"/>
    </row>
    <row r="240" spans="1:19" ht="21">
      <c r="A240" s="78" t="s">
        <v>229</v>
      </c>
      <c r="B240" s="79"/>
      <c r="C240" s="79"/>
      <c r="D240" s="80"/>
      <c r="E240" s="10">
        <v>4</v>
      </c>
      <c r="F240" s="81">
        <v>4.08</v>
      </c>
      <c r="G240" s="82"/>
      <c r="H240" s="117">
        <f>D260+D263+D266+D269</f>
        <v>160000</v>
      </c>
      <c r="I240" s="118"/>
      <c r="J240" s="118"/>
      <c r="K240" s="119"/>
      <c r="L240" s="102">
        <v>0.65</v>
      </c>
      <c r="M240" s="103"/>
      <c r="N240" s="104"/>
      <c r="O240" s="81"/>
      <c r="P240" s="83"/>
      <c r="Q240" s="83"/>
      <c r="R240" s="83"/>
      <c r="S240" s="82"/>
    </row>
    <row r="241" spans="1:19" ht="21">
      <c r="A241" s="78" t="s">
        <v>230</v>
      </c>
      <c r="B241" s="79"/>
      <c r="C241" s="79"/>
      <c r="D241" s="80"/>
      <c r="E241" s="10"/>
      <c r="F241" s="81"/>
      <c r="G241" s="82"/>
      <c r="H241" s="98"/>
      <c r="I241" s="120"/>
      <c r="J241" s="120"/>
      <c r="K241" s="121"/>
      <c r="L241" s="102"/>
      <c r="M241" s="103"/>
      <c r="N241" s="104"/>
      <c r="O241" s="81"/>
      <c r="P241" s="83"/>
      <c r="Q241" s="83"/>
      <c r="R241" s="83"/>
      <c r="S241" s="82"/>
    </row>
    <row r="242" spans="1:19" ht="21">
      <c r="A242" s="92"/>
      <c r="B242" s="93"/>
      <c r="C242" s="93"/>
      <c r="D242" s="94"/>
      <c r="E242" s="6"/>
      <c r="F242" s="85"/>
      <c r="G242" s="87"/>
      <c r="H242" s="122"/>
      <c r="I242" s="123"/>
      <c r="J242" s="123"/>
      <c r="K242" s="124"/>
      <c r="L242" s="105"/>
      <c r="M242" s="106"/>
      <c r="N242" s="107"/>
      <c r="O242" s="85"/>
      <c r="P242" s="86"/>
      <c r="Q242" s="86"/>
      <c r="R242" s="86"/>
      <c r="S242" s="87"/>
    </row>
    <row r="243" spans="1:19" ht="21">
      <c r="A243" s="75" t="s">
        <v>28</v>
      </c>
      <c r="B243" s="76"/>
      <c r="C243" s="76"/>
      <c r="D243" s="77"/>
      <c r="E243" s="13">
        <f>E240</f>
        <v>4</v>
      </c>
      <c r="F243" s="75">
        <f>F240</f>
        <v>4.08</v>
      </c>
      <c r="G243" s="77"/>
      <c r="H243" s="91">
        <f>H240</f>
        <v>160000</v>
      </c>
      <c r="I243" s="125"/>
      <c r="J243" s="125"/>
      <c r="K243" s="126"/>
      <c r="L243" s="99">
        <v>0.65</v>
      </c>
      <c r="M243" s="100"/>
      <c r="N243" s="101"/>
      <c r="O243" s="75"/>
      <c r="P243" s="76"/>
      <c r="Q243" s="76"/>
      <c r="R243" s="76"/>
      <c r="S243" s="77"/>
    </row>
    <row r="244" spans="1:19" ht="21">
      <c r="A244" s="60"/>
      <c r="B244" s="60"/>
      <c r="C244" s="60"/>
      <c r="D244" s="60"/>
      <c r="E244" s="60"/>
      <c r="F244" s="60"/>
      <c r="G244" s="60"/>
      <c r="H244" s="64"/>
      <c r="I244" s="60"/>
      <c r="J244" s="60"/>
      <c r="K244" s="60"/>
      <c r="L244" s="65"/>
      <c r="M244" s="60"/>
      <c r="N244" s="60"/>
      <c r="O244" s="60"/>
      <c r="P244" s="60"/>
      <c r="Q244" s="60"/>
      <c r="R244" s="60"/>
      <c r="S244" s="60"/>
    </row>
    <row r="245" spans="1:19" ht="21">
      <c r="A245" s="60"/>
      <c r="B245" s="60"/>
      <c r="C245" s="60"/>
      <c r="D245" s="60"/>
      <c r="E245" s="60"/>
      <c r="F245" s="60"/>
      <c r="G245" s="60"/>
      <c r="H245" s="64"/>
      <c r="I245" s="60"/>
      <c r="J245" s="60"/>
      <c r="K245" s="60"/>
      <c r="L245" s="65"/>
      <c r="M245" s="60"/>
      <c r="N245" s="60"/>
      <c r="O245" s="60"/>
      <c r="P245" s="60"/>
      <c r="Q245" s="60"/>
      <c r="R245" s="60"/>
      <c r="S245" s="60"/>
    </row>
    <row r="246" spans="1:19" ht="21">
      <c r="A246" s="60"/>
      <c r="B246" s="60"/>
      <c r="C246" s="60"/>
      <c r="D246" s="60"/>
      <c r="E246" s="60"/>
      <c r="F246" s="60"/>
      <c r="G246" s="60"/>
      <c r="H246" s="64"/>
      <c r="I246" s="60"/>
      <c r="J246" s="60"/>
      <c r="K246" s="60"/>
      <c r="L246" s="65"/>
      <c r="M246" s="60"/>
      <c r="N246" s="60"/>
      <c r="O246" s="60"/>
      <c r="P246" s="60"/>
      <c r="Q246" s="60"/>
      <c r="R246" s="60"/>
      <c r="S246" s="60"/>
    </row>
    <row r="247" spans="1:19" ht="21">
      <c r="A247" s="60"/>
      <c r="B247" s="60"/>
      <c r="C247" s="60"/>
      <c r="D247" s="60"/>
      <c r="E247" s="60"/>
      <c r="F247" s="60"/>
      <c r="G247" s="60"/>
      <c r="H247" s="64"/>
      <c r="I247" s="60"/>
      <c r="J247" s="60"/>
      <c r="K247" s="60"/>
      <c r="L247" s="65"/>
      <c r="M247" s="60"/>
      <c r="N247" s="60"/>
      <c r="O247" s="60"/>
      <c r="P247" s="60"/>
      <c r="Q247" s="60"/>
      <c r="R247" s="60"/>
      <c r="S247" s="60"/>
    </row>
    <row r="248" spans="1:19" ht="21">
      <c r="A248" s="60"/>
      <c r="B248" s="60"/>
      <c r="C248" s="60"/>
      <c r="D248" s="60"/>
      <c r="E248" s="60"/>
      <c r="F248" s="60"/>
      <c r="G248" s="60"/>
      <c r="H248" s="64"/>
      <c r="I248" s="60"/>
      <c r="J248" s="60"/>
      <c r="K248" s="60"/>
      <c r="L248" s="65"/>
      <c r="M248" s="60"/>
      <c r="N248" s="60"/>
      <c r="O248" s="60"/>
      <c r="P248" s="60"/>
      <c r="Q248" s="60"/>
      <c r="R248" s="60"/>
      <c r="S248" s="60"/>
    </row>
    <row r="249" spans="1:19" ht="21">
      <c r="A249" s="60"/>
      <c r="B249" s="60"/>
      <c r="C249" s="60"/>
      <c r="D249" s="60"/>
      <c r="E249" s="60"/>
      <c r="F249" s="60"/>
      <c r="G249" s="60"/>
      <c r="H249" s="64"/>
      <c r="I249" s="60"/>
      <c r="J249" s="60"/>
      <c r="K249" s="60"/>
      <c r="L249" s="65"/>
      <c r="M249" s="60"/>
      <c r="N249" s="60"/>
      <c r="O249" s="60"/>
      <c r="P249" s="60"/>
      <c r="Q249" s="60"/>
      <c r="R249" s="60"/>
      <c r="S249" s="60"/>
    </row>
    <row r="250" spans="1:19" ht="21">
      <c r="A250" s="60"/>
      <c r="B250" s="60"/>
      <c r="C250" s="60"/>
      <c r="D250" s="60"/>
      <c r="E250" s="60"/>
      <c r="F250" s="60"/>
      <c r="G250" s="60"/>
      <c r="H250" s="64"/>
      <c r="I250" s="60"/>
      <c r="J250" s="60"/>
      <c r="K250" s="60"/>
      <c r="L250" s="65"/>
      <c r="M250" s="60"/>
      <c r="N250" s="60"/>
      <c r="O250" s="60"/>
      <c r="P250" s="60"/>
      <c r="Q250" s="60"/>
      <c r="R250" s="60"/>
      <c r="S250" s="60"/>
    </row>
    <row r="251" spans="1:19" ht="21">
      <c r="A251" s="60"/>
      <c r="B251" s="60"/>
      <c r="C251" s="60"/>
      <c r="D251" s="60"/>
      <c r="E251" s="60"/>
      <c r="F251" s="60"/>
      <c r="G251" s="60"/>
      <c r="H251" s="64"/>
      <c r="I251" s="60"/>
      <c r="J251" s="60"/>
      <c r="K251" s="60"/>
      <c r="L251" s="65"/>
      <c r="M251" s="60"/>
      <c r="N251" s="60"/>
      <c r="O251" s="60"/>
      <c r="P251" s="60"/>
      <c r="Q251" s="60"/>
      <c r="R251" s="60"/>
      <c r="S251" s="60"/>
    </row>
    <row r="252" spans="1:19" ht="21">
      <c r="A252" s="60"/>
      <c r="B252" s="60"/>
      <c r="C252" s="60"/>
      <c r="D252" s="60"/>
      <c r="E252" s="60"/>
      <c r="F252" s="60"/>
      <c r="G252" s="60"/>
      <c r="H252" s="64"/>
      <c r="I252" s="60"/>
      <c r="J252" s="60"/>
      <c r="K252" s="60"/>
      <c r="L252" s="65"/>
      <c r="M252" s="60"/>
      <c r="N252" s="60"/>
      <c r="O252" s="60"/>
      <c r="P252" s="60"/>
      <c r="Q252" s="60"/>
      <c r="R252" s="60"/>
      <c r="S252" s="60"/>
    </row>
    <row r="253" spans="1:19" ht="21">
      <c r="A253" s="60"/>
      <c r="B253" s="60"/>
      <c r="C253" s="60"/>
      <c r="D253" s="60"/>
      <c r="E253" s="60"/>
      <c r="F253" s="60"/>
      <c r="G253" s="60"/>
      <c r="H253" s="64"/>
      <c r="I253" s="60"/>
      <c r="J253" s="60"/>
      <c r="K253" s="60"/>
      <c r="L253" s="65"/>
      <c r="M253" s="60"/>
      <c r="N253" s="60"/>
      <c r="O253" s="60"/>
      <c r="P253" s="60"/>
      <c r="Q253" s="60"/>
      <c r="R253" s="60"/>
      <c r="S253" s="60"/>
    </row>
    <row r="254" spans="1:19" ht="21">
      <c r="A254" s="1"/>
      <c r="B254" s="1"/>
      <c r="C254" s="1"/>
      <c r="D254" s="1"/>
      <c r="E254" s="1">
        <v>14</v>
      </c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21">
      <c r="A255" s="70" t="s">
        <v>8</v>
      </c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</row>
    <row r="256" spans="1:19" ht="21">
      <c r="A256" s="70" t="s">
        <v>319</v>
      </c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</row>
    <row r="257" spans="1:19" ht="21">
      <c r="A257" s="71" t="s">
        <v>1</v>
      </c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</row>
    <row r="258" spans="1:19" ht="21">
      <c r="A258" s="2" t="s">
        <v>9</v>
      </c>
      <c r="B258" s="2" t="s">
        <v>10</v>
      </c>
      <c r="C258" s="2" t="s">
        <v>11</v>
      </c>
      <c r="D258" s="2" t="s">
        <v>7</v>
      </c>
      <c r="E258" s="2" t="s">
        <v>12</v>
      </c>
      <c r="F258" s="2" t="s">
        <v>29</v>
      </c>
      <c r="G258" s="72" t="s">
        <v>317</v>
      </c>
      <c r="H258" s="73"/>
      <c r="I258" s="74"/>
      <c r="J258" s="75" t="s">
        <v>318</v>
      </c>
      <c r="K258" s="76"/>
      <c r="L258" s="76"/>
      <c r="M258" s="76"/>
      <c r="N258" s="76"/>
      <c r="O258" s="76"/>
      <c r="P258" s="76"/>
      <c r="Q258" s="76"/>
      <c r="R258" s="76"/>
      <c r="S258" s="77"/>
    </row>
    <row r="259" spans="1:19" ht="21">
      <c r="A259" s="6"/>
      <c r="B259" s="6"/>
      <c r="C259" s="6"/>
      <c r="D259" s="6"/>
      <c r="E259" s="6" t="s">
        <v>13</v>
      </c>
      <c r="F259" s="6" t="s">
        <v>13</v>
      </c>
      <c r="G259" s="13" t="s">
        <v>14</v>
      </c>
      <c r="H259" s="13" t="s">
        <v>15</v>
      </c>
      <c r="I259" s="13" t="s">
        <v>16</v>
      </c>
      <c r="J259" s="13" t="s">
        <v>17</v>
      </c>
      <c r="K259" s="13" t="s">
        <v>18</v>
      </c>
      <c r="L259" s="13" t="s">
        <v>19</v>
      </c>
      <c r="M259" s="13" t="s">
        <v>20</v>
      </c>
      <c r="N259" s="13" t="s">
        <v>21</v>
      </c>
      <c r="O259" s="13" t="s">
        <v>22</v>
      </c>
      <c r="P259" s="14"/>
      <c r="Q259" s="15" t="s">
        <v>23</v>
      </c>
      <c r="R259" s="15" t="s">
        <v>24</v>
      </c>
      <c r="S259" s="16" t="s">
        <v>25</v>
      </c>
    </row>
    <row r="260" spans="1:19" ht="21">
      <c r="A260" s="2">
        <v>1</v>
      </c>
      <c r="B260" s="17" t="s">
        <v>232</v>
      </c>
      <c r="C260" s="17" t="s">
        <v>37</v>
      </c>
      <c r="D260" s="67">
        <v>30000</v>
      </c>
      <c r="E260" s="2" t="s">
        <v>34</v>
      </c>
      <c r="F260" s="17" t="s">
        <v>33</v>
      </c>
      <c r="G260" s="2"/>
      <c r="H260" s="2"/>
      <c r="I260" s="2"/>
      <c r="J260" s="2"/>
      <c r="K260" s="2"/>
      <c r="L260" s="2"/>
      <c r="M260" s="2" t="s">
        <v>31</v>
      </c>
      <c r="N260" s="2"/>
      <c r="O260" s="2"/>
      <c r="P260" s="4"/>
      <c r="Q260" s="2"/>
      <c r="R260" s="2"/>
      <c r="S260" s="2"/>
    </row>
    <row r="261" spans="1:19" ht="21">
      <c r="A261" s="11"/>
      <c r="B261" s="11" t="s">
        <v>233</v>
      </c>
      <c r="C261" s="11" t="s">
        <v>195</v>
      </c>
      <c r="D261" s="10"/>
      <c r="E261" s="10"/>
      <c r="F261" s="10"/>
      <c r="G261" s="11"/>
      <c r="H261" s="11"/>
      <c r="I261" s="11"/>
      <c r="J261" s="11"/>
      <c r="K261" s="11"/>
      <c r="L261" s="11"/>
      <c r="M261" s="11"/>
      <c r="N261" s="11"/>
      <c r="O261" s="11"/>
      <c r="P261" s="1"/>
      <c r="Q261" s="11"/>
      <c r="R261" s="11"/>
      <c r="S261" s="11"/>
    </row>
    <row r="262" spans="1:19" ht="21">
      <c r="A262" s="11"/>
      <c r="B262" s="11"/>
      <c r="C262" s="11" t="s">
        <v>196</v>
      </c>
      <c r="D262" s="10"/>
      <c r="E262" s="10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"/>
      <c r="Q262" s="11"/>
      <c r="R262" s="11"/>
      <c r="S262" s="11"/>
    </row>
    <row r="263" spans="1:19" ht="21">
      <c r="A263" s="2">
        <v>2</v>
      </c>
      <c r="B263" s="17" t="s">
        <v>231</v>
      </c>
      <c r="C263" s="17" t="s">
        <v>37</v>
      </c>
      <c r="D263" s="67">
        <v>30000</v>
      </c>
      <c r="E263" s="2" t="s">
        <v>34</v>
      </c>
      <c r="F263" s="17" t="s">
        <v>33</v>
      </c>
      <c r="G263" s="2"/>
      <c r="H263" s="2"/>
      <c r="I263" s="2"/>
      <c r="J263" s="2"/>
      <c r="K263" s="2"/>
      <c r="L263" s="2"/>
      <c r="M263" s="2" t="s">
        <v>31</v>
      </c>
      <c r="N263" s="2" t="s">
        <v>31</v>
      </c>
      <c r="O263" s="2" t="s">
        <v>31</v>
      </c>
      <c r="P263" s="4"/>
      <c r="Q263" s="2" t="s">
        <v>31</v>
      </c>
      <c r="R263" s="2" t="s">
        <v>31</v>
      </c>
      <c r="S263" s="2" t="s">
        <v>31</v>
      </c>
    </row>
    <row r="264" spans="1:19" ht="21">
      <c r="A264" s="11"/>
      <c r="B264" s="11" t="s">
        <v>194</v>
      </c>
      <c r="C264" s="11" t="s">
        <v>193</v>
      </c>
      <c r="D264" s="10"/>
      <c r="E264" s="10"/>
      <c r="F264" s="10"/>
      <c r="G264" s="11"/>
      <c r="H264" s="11"/>
      <c r="I264" s="11"/>
      <c r="J264" s="11"/>
      <c r="K264" s="11"/>
      <c r="L264" s="11"/>
      <c r="M264" s="11"/>
      <c r="N264" s="11"/>
      <c r="O264" s="11"/>
      <c r="P264" s="1"/>
      <c r="Q264" s="11"/>
      <c r="R264" s="11"/>
      <c r="S264" s="11"/>
    </row>
    <row r="265" spans="1:19" ht="21">
      <c r="A265" s="11"/>
      <c r="B265" s="11"/>
      <c r="C265" s="11" t="s">
        <v>194</v>
      </c>
      <c r="D265" s="10"/>
      <c r="E265" s="10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"/>
      <c r="Q265" s="11"/>
      <c r="R265" s="11"/>
      <c r="S265" s="11"/>
    </row>
    <row r="266" spans="1:19" ht="21">
      <c r="A266" s="2">
        <v>3</v>
      </c>
      <c r="B266" s="17" t="s">
        <v>234</v>
      </c>
      <c r="C266" s="17" t="s">
        <v>42</v>
      </c>
      <c r="D266" s="67">
        <v>20000</v>
      </c>
      <c r="E266" s="2" t="s">
        <v>34</v>
      </c>
      <c r="F266" s="17" t="s">
        <v>33</v>
      </c>
      <c r="G266" s="17"/>
      <c r="H266" s="17"/>
      <c r="I266" s="17"/>
      <c r="J266" s="17"/>
      <c r="K266" s="2"/>
      <c r="L266" s="2" t="s">
        <v>31</v>
      </c>
      <c r="M266" s="2" t="s">
        <v>31</v>
      </c>
      <c r="N266" s="17"/>
      <c r="O266" s="17"/>
      <c r="P266" s="1"/>
      <c r="Q266" s="17"/>
      <c r="R266" s="17"/>
      <c r="S266" s="17"/>
    </row>
    <row r="267" spans="1:19" ht="21">
      <c r="A267" s="11"/>
      <c r="B267" s="11" t="s">
        <v>235</v>
      </c>
      <c r="C267" s="11" t="s">
        <v>507</v>
      </c>
      <c r="D267" s="10"/>
      <c r="E267" s="10"/>
      <c r="F267" s="10"/>
      <c r="G267" s="11"/>
      <c r="H267" s="11"/>
      <c r="I267" s="11"/>
      <c r="J267" s="11"/>
      <c r="K267" s="11"/>
      <c r="L267" s="11"/>
      <c r="M267" s="11"/>
      <c r="N267" s="11"/>
      <c r="O267" s="11"/>
      <c r="P267" s="1"/>
      <c r="Q267" s="11"/>
      <c r="R267" s="11"/>
      <c r="S267" s="11"/>
    </row>
    <row r="268" spans="1:19" ht="21">
      <c r="A268" s="12"/>
      <c r="B268" s="12"/>
      <c r="C268" s="12" t="s">
        <v>508</v>
      </c>
      <c r="D268" s="6"/>
      <c r="E268" s="6"/>
      <c r="F268" s="11"/>
      <c r="G268" s="12"/>
      <c r="H268" s="12"/>
      <c r="I268" s="12"/>
      <c r="J268" s="12"/>
      <c r="K268" s="12"/>
      <c r="L268" s="12"/>
      <c r="M268" s="12"/>
      <c r="N268" s="12"/>
      <c r="O268" s="12"/>
      <c r="P268" s="1"/>
      <c r="Q268" s="12"/>
      <c r="R268" s="12"/>
      <c r="S268" s="12"/>
    </row>
    <row r="269" spans="1:19" ht="21">
      <c r="A269" s="2">
        <v>4</v>
      </c>
      <c r="B269" s="17" t="s">
        <v>189</v>
      </c>
      <c r="C269" s="17" t="s">
        <v>191</v>
      </c>
      <c r="D269" s="67">
        <v>80000</v>
      </c>
      <c r="E269" s="2" t="s">
        <v>34</v>
      </c>
      <c r="F269" s="17" t="s">
        <v>33</v>
      </c>
      <c r="G269" s="2" t="s">
        <v>31</v>
      </c>
      <c r="H269" s="2" t="s">
        <v>31</v>
      </c>
      <c r="I269" s="2" t="s">
        <v>31</v>
      </c>
      <c r="J269" s="2" t="s">
        <v>31</v>
      </c>
      <c r="K269" s="2" t="s">
        <v>31</v>
      </c>
      <c r="L269" s="2" t="s">
        <v>31</v>
      </c>
      <c r="M269" s="2" t="s">
        <v>31</v>
      </c>
      <c r="N269" s="2" t="s">
        <v>31</v>
      </c>
      <c r="O269" s="2" t="s">
        <v>31</v>
      </c>
      <c r="P269" s="4"/>
      <c r="Q269" s="2" t="s">
        <v>31</v>
      </c>
      <c r="R269" s="2" t="s">
        <v>31</v>
      </c>
      <c r="S269" s="2" t="s">
        <v>31</v>
      </c>
    </row>
    <row r="270" spans="1:19" ht="21">
      <c r="A270" s="10"/>
      <c r="B270" s="11" t="s">
        <v>190</v>
      </c>
      <c r="C270" s="11" t="s">
        <v>192</v>
      </c>
      <c r="D270" s="11"/>
      <c r="E270" s="11"/>
      <c r="F270" s="10"/>
      <c r="G270" s="11"/>
      <c r="H270" s="11"/>
      <c r="I270" s="11"/>
      <c r="J270" s="11"/>
      <c r="K270" s="11"/>
      <c r="L270" s="11"/>
      <c r="M270" s="11"/>
      <c r="N270" s="11"/>
      <c r="O270" s="11"/>
      <c r="P270" s="1"/>
      <c r="Q270" s="11"/>
      <c r="R270" s="11"/>
      <c r="S270" s="11"/>
    </row>
    <row r="271" spans="1:19" ht="21">
      <c r="A271" s="10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"/>
      <c r="Q271" s="11"/>
      <c r="R271" s="11"/>
      <c r="S271" s="11"/>
    </row>
    <row r="272" spans="1:19" ht="21">
      <c r="A272" s="6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"/>
      <c r="Q272" s="12"/>
      <c r="R272" s="12"/>
      <c r="S272" s="12"/>
    </row>
    <row r="273" spans="1:19" ht="21">
      <c r="A273" s="60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1"/>
      <c r="Q273" s="23"/>
      <c r="R273" s="23"/>
      <c r="S273" s="23"/>
    </row>
    <row r="274" spans="1:19" ht="21">
      <c r="A274" s="60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1"/>
      <c r="Q274" s="23"/>
      <c r="R274" s="23"/>
      <c r="S274" s="23"/>
    </row>
    <row r="275" spans="1:19" ht="21">
      <c r="A275" s="1"/>
      <c r="B275" s="1"/>
      <c r="C275" s="1"/>
      <c r="D275" s="1"/>
      <c r="E275" s="1">
        <v>15</v>
      </c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21">
      <c r="A276" s="70" t="s">
        <v>0</v>
      </c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</row>
    <row r="277" spans="1:19" ht="21">
      <c r="A277" s="70" t="s">
        <v>319</v>
      </c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</row>
    <row r="278" spans="1:19" ht="21">
      <c r="A278" s="84" t="s">
        <v>1</v>
      </c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</row>
    <row r="279" spans="1:19" ht="21">
      <c r="A279" s="72" t="s">
        <v>2</v>
      </c>
      <c r="B279" s="73"/>
      <c r="C279" s="73"/>
      <c r="D279" s="74"/>
      <c r="E279" s="2" t="s">
        <v>6</v>
      </c>
      <c r="F279" s="72" t="s">
        <v>4</v>
      </c>
      <c r="G279" s="74"/>
      <c r="H279" s="72" t="s">
        <v>6</v>
      </c>
      <c r="I279" s="73"/>
      <c r="J279" s="73"/>
      <c r="K279" s="74"/>
      <c r="L279" s="3" t="s">
        <v>4</v>
      </c>
      <c r="M279" s="4"/>
      <c r="N279" s="5"/>
      <c r="O279" s="72" t="s">
        <v>3</v>
      </c>
      <c r="P279" s="73"/>
      <c r="Q279" s="73"/>
      <c r="R279" s="73"/>
      <c r="S279" s="74"/>
    </row>
    <row r="280" spans="1:19" ht="21">
      <c r="A280" s="85"/>
      <c r="B280" s="86"/>
      <c r="C280" s="86"/>
      <c r="D280" s="87"/>
      <c r="E280" s="6" t="s">
        <v>30</v>
      </c>
      <c r="F280" s="85" t="s">
        <v>5</v>
      </c>
      <c r="G280" s="87"/>
      <c r="H280" s="85" t="s">
        <v>7</v>
      </c>
      <c r="I280" s="86"/>
      <c r="J280" s="86"/>
      <c r="K280" s="87"/>
      <c r="L280" s="7" t="s">
        <v>26</v>
      </c>
      <c r="M280" s="8"/>
      <c r="N280" s="9"/>
      <c r="O280" s="85"/>
      <c r="P280" s="86"/>
      <c r="Q280" s="86"/>
      <c r="R280" s="86"/>
      <c r="S280" s="87"/>
    </row>
    <row r="281" spans="1:19" ht="21">
      <c r="A281" s="88" t="s">
        <v>157</v>
      </c>
      <c r="B281" s="89"/>
      <c r="C281" s="89"/>
      <c r="D281" s="90"/>
      <c r="E281" s="2"/>
      <c r="F281" s="72"/>
      <c r="G281" s="74"/>
      <c r="H281" s="72"/>
      <c r="I281" s="73"/>
      <c r="J281" s="73"/>
      <c r="K281" s="74"/>
      <c r="L281" s="72"/>
      <c r="M281" s="73"/>
      <c r="N281" s="74"/>
      <c r="O281" s="72" t="s">
        <v>33</v>
      </c>
      <c r="P281" s="73"/>
      <c r="Q281" s="73"/>
      <c r="R281" s="73"/>
      <c r="S281" s="74"/>
    </row>
    <row r="282" spans="1:19" ht="21">
      <c r="A282" s="78" t="s">
        <v>238</v>
      </c>
      <c r="B282" s="79"/>
      <c r="C282" s="79"/>
      <c r="D282" s="80"/>
      <c r="E282" s="10">
        <v>1</v>
      </c>
      <c r="F282" s="81">
        <v>1.02</v>
      </c>
      <c r="G282" s="82"/>
      <c r="H282" s="117">
        <f>D302</f>
        <v>118180</v>
      </c>
      <c r="I282" s="118"/>
      <c r="J282" s="118"/>
      <c r="K282" s="119"/>
      <c r="L282" s="102">
        <v>0.48</v>
      </c>
      <c r="M282" s="103"/>
      <c r="N282" s="104"/>
      <c r="O282" s="81"/>
      <c r="P282" s="83"/>
      <c r="Q282" s="83"/>
      <c r="R282" s="83"/>
      <c r="S282" s="82"/>
    </row>
    <row r="283" spans="1:19" ht="21">
      <c r="A283" s="78" t="s">
        <v>239</v>
      </c>
      <c r="B283" s="79"/>
      <c r="C283" s="79"/>
      <c r="D283" s="80"/>
      <c r="E283" s="11"/>
      <c r="F283" s="81"/>
      <c r="G283" s="82"/>
      <c r="H283" s="98"/>
      <c r="I283" s="120"/>
      <c r="J283" s="120"/>
      <c r="K283" s="121"/>
      <c r="L283" s="102"/>
      <c r="M283" s="103"/>
      <c r="N283" s="104"/>
      <c r="O283" s="81"/>
      <c r="P283" s="83"/>
      <c r="Q283" s="83"/>
      <c r="R283" s="83"/>
      <c r="S283" s="82"/>
    </row>
    <row r="284" spans="1:19" ht="21">
      <c r="A284" s="92"/>
      <c r="B284" s="93"/>
      <c r="C284" s="93"/>
      <c r="D284" s="94"/>
      <c r="E284" s="12"/>
      <c r="F284" s="85"/>
      <c r="G284" s="87"/>
      <c r="H284" s="122"/>
      <c r="I284" s="123"/>
      <c r="J284" s="123"/>
      <c r="K284" s="124"/>
      <c r="L284" s="105"/>
      <c r="M284" s="106"/>
      <c r="N284" s="107"/>
      <c r="O284" s="85"/>
      <c r="P284" s="86"/>
      <c r="Q284" s="86"/>
      <c r="R284" s="86"/>
      <c r="S284" s="87"/>
    </row>
    <row r="285" spans="1:19" ht="21">
      <c r="A285" s="75" t="s">
        <v>28</v>
      </c>
      <c r="B285" s="76"/>
      <c r="C285" s="76"/>
      <c r="D285" s="77"/>
      <c r="E285" s="13">
        <f>E282</f>
        <v>1</v>
      </c>
      <c r="F285" s="75">
        <v>1.02</v>
      </c>
      <c r="G285" s="77"/>
      <c r="H285" s="91">
        <f>H282</f>
        <v>118180</v>
      </c>
      <c r="I285" s="125"/>
      <c r="J285" s="125"/>
      <c r="K285" s="126"/>
      <c r="L285" s="99">
        <v>0.48</v>
      </c>
      <c r="M285" s="100"/>
      <c r="N285" s="101"/>
      <c r="O285" s="75"/>
      <c r="P285" s="76"/>
      <c r="Q285" s="76"/>
      <c r="R285" s="76"/>
      <c r="S285" s="77"/>
    </row>
    <row r="286" spans="1:19" ht="21">
      <c r="A286" s="60"/>
      <c r="B286" s="60"/>
      <c r="C286" s="60"/>
      <c r="D286" s="60"/>
      <c r="E286" s="60"/>
      <c r="F286" s="60"/>
      <c r="G286" s="60"/>
      <c r="H286" s="64"/>
      <c r="I286" s="60"/>
      <c r="J286" s="60"/>
      <c r="K286" s="60"/>
      <c r="L286" s="65"/>
      <c r="M286" s="60"/>
      <c r="N286" s="60"/>
      <c r="O286" s="60"/>
      <c r="P286" s="60"/>
      <c r="Q286" s="60"/>
      <c r="R286" s="60"/>
      <c r="S286" s="60"/>
    </row>
    <row r="287" spans="1:19" ht="21">
      <c r="A287" s="60"/>
      <c r="B287" s="60"/>
      <c r="C287" s="60"/>
      <c r="D287" s="60"/>
      <c r="E287" s="60"/>
      <c r="F287" s="60"/>
      <c r="G287" s="60"/>
      <c r="H287" s="64"/>
      <c r="I287" s="60"/>
      <c r="J287" s="60"/>
      <c r="K287" s="60"/>
      <c r="L287" s="65"/>
      <c r="M287" s="60"/>
      <c r="N287" s="60"/>
      <c r="O287" s="60"/>
      <c r="P287" s="60"/>
      <c r="Q287" s="60"/>
      <c r="R287" s="60"/>
      <c r="S287" s="60"/>
    </row>
    <row r="288" spans="1:19" ht="21">
      <c r="A288" s="60"/>
      <c r="B288" s="60"/>
      <c r="C288" s="60"/>
      <c r="D288" s="60"/>
      <c r="E288" s="60"/>
      <c r="F288" s="60"/>
      <c r="G288" s="60"/>
      <c r="H288" s="64"/>
      <c r="I288" s="60"/>
      <c r="J288" s="60"/>
      <c r="K288" s="60"/>
      <c r="L288" s="65"/>
      <c r="M288" s="60"/>
      <c r="N288" s="60"/>
      <c r="O288" s="60"/>
      <c r="P288" s="60"/>
      <c r="Q288" s="60"/>
      <c r="R288" s="60"/>
      <c r="S288" s="60"/>
    </row>
    <row r="289" spans="1:19" ht="21">
      <c r="A289" s="60"/>
      <c r="B289" s="60"/>
      <c r="C289" s="60"/>
      <c r="D289" s="60"/>
      <c r="E289" s="60"/>
      <c r="F289" s="60"/>
      <c r="G289" s="60"/>
      <c r="H289" s="64"/>
      <c r="I289" s="60"/>
      <c r="J289" s="60"/>
      <c r="K289" s="60"/>
      <c r="L289" s="65"/>
      <c r="M289" s="60"/>
      <c r="N289" s="60"/>
      <c r="O289" s="60"/>
      <c r="P289" s="60"/>
      <c r="Q289" s="60"/>
      <c r="R289" s="60"/>
      <c r="S289" s="60"/>
    </row>
    <row r="290" spans="1:19" ht="21">
      <c r="A290" s="60"/>
      <c r="B290" s="60"/>
      <c r="C290" s="60"/>
      <c r="D290" s="60"/>
      <c r="E290" s="60"/>
      <c r="F290" s="60"/>
      <c r="G290" s="60"/>
      <c r="H290" s="64"/>
      <c r="I290" s="60"/>
      <c r="J290" s="60"/>
      <c r="K290" s="60"/>
      <c r="L290" s="65"/>
      <c r="M290" s="60"/>
      <c r="N290" s="60"/>
      <c r="O290" s="60"/>
      <c r="P290" s="60"/>
      <c r="Q290" s="60"/>
      <c r="R290" s="60"/>
      <c r="S290" s="60"/>
    </row>
    <row r="291" spans="1:19" ht="21">
      <c r="A291" s="60"/>
      <c r="B291" s="60"/>
      <c r="C291" s="60"/>
      <c r="D291" s="60"/>
      <c r="E291" s="60"/>
      <c r="F291" s="60"/>
      <c r="G291" s="60"/>
      <c r="H291" s="64"/>
      <c r="I291" s="60"/>
      <c r="J291" s="60"/>
      <c r="K291" s="60"/>
      <c r="L291" s="65"/>
      <c r="M291" s="60"/>
      <c r="N291" s="60"/>
      <c r="O291" s="60"/>
      <c r="P291" s="60"/>
      <c r="Q291" s="60"/>
      <c r="R291" s="60"/>
      <c r="S291" s="60"/>
    </row>
    <row r="292" spans="1:19" ht="21">
      <c r="A292" s="60"/>
      <c r="B292" s="60"/>
      <c r="C292" s="60"/>
      <c r="D292" s="60"/>
      <c r="E292" s="60"/>
      <c r="F292" s="60"/>
      <c r="G292" s="60"/>
      <c r="H292" s="64"/>
      <c r="I292" s="60"/>
      <c r="J292" s="60"/>
      <c r="K292" s="60"/>
      <c r="L292" s="65"/>
      <c r="M292" s="60"/>
      <c r="N292" s="60"/>
      <c r="O292" s="60"/>
      <c r="P292" s="60"/>
      <c r="Q292" s="60"/>
      <c r="R292" s="60"/>
      <c r="S292" s="60"/>
    </row>
    <row r="293" spans="1:19" ht="21">
      <c r="A293" s="60"/>
      <c r="B293" s="60"/>
      <c r="C293" s="60"/>
      <c r="D293" s="60"/>
      <c r="E293" s="60"/>
      <c r="F293" s="60"/>
      <c r="G293" s="60"/>
      <c r="H293" s="64"/>
      <c r="I293" s="60"/>
      <c r="J293" s="60"/>
      <c r="K293" s="60"/>
      <c r="L293" s="65"/>
      <c r="M293" s="60"/>
      <c r="N293" s="60"/>
      <c r="O293" s="60"/>
      <c r="P293" s="60"/>
      <c r="Q293" s="60"/>
      <c r="R293" s="60"/>
      <c r="S293" s="60"/>
    </row>
    <row r="294" spans="1:19" ht="21">
      <c r="A294" s="60"/>
      <c r="B294" s="60"/>
      <c r="C294" s="60"/>
      <c r="D294" s="60"/>
      <c r="E294" s="60"/>
      <c r="F294" s="60"/>
      <c r="G294" s="60"/>
      <c r="H294" s="64"/>
      <c r="I294" s="60"/>
      <c r="J294" s="60"/>
      <c r="K294" s="60"/>
      <c r="L294" s="65"/>
      <c r="M294" s="60"/>
      <c r="N294" s="60"/>
      <c r="O294" s="60"/>
      <c r="P294" s="60"/>
      <c r="Q294" s="60"/>
      <c r="R294" s="60"/>
      <c r="S294" s="60"/>
    </row>
    <row r="295" spans="1:19" ht="21">
      <c r="A295" s="60"/>
      <c r="B295" s="60"/>
      <c r="C295" s="60"/>
      <c r="D295" s="60"/>
      <c r="E295" s="60"/>
      <c r="F295" s="60"/>
      <c r="G295" s="60"/>
      <c r="H295" s="64"/>
      <c r="I295" s="60"/>
      <c r="J295" s="60"/>
      <c r="K295" s="60"/>
      <c r="L295" s="65"/>
      <c r="M295" s="60"/>
      <c r="N295" s="60"/>
      <c r="O295" s="60"/>
      <c r="P295" s="60"/>
      <c r="Q295" s="60"/>
      <c r="R295" s="60"/>
      <c r="S295" s="60"/>
    </row>
    <row r="296" spans="1:19" ht="21">
      <c r="A296" s="1"/>
      <c r="B296" s="1"/>
      <c r="C296" s="1"/>
      <c r="D296" s="1"/>
      <c r="E296" s="1">
        <v>16</v>
      </c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21">
      <c r="A297" s="70" t="s">
        <v>8</v>
      </c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</row>
    <row r="298" spans="1:19" ht="21">
      <c r="A298" s="70" t="s">
        <v>319</v>
      </c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</row>
    <row r="299" spans="1:19" ht="21">
      <c r="A299" s="71" t="s">
        <v>1</v>
      </c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</row>
    <row r="300" spans="1:19" ht="21">
      <c r="A300" s="2" t="s">
        <v>9</v>
      </c>
      <c r="B300" s="2" t="s">
        <v>10</v>
      </c>
      <c r="C300" s="2" t="s">
        <v>11</v>
      </c>
      <c r="D300" s="2" t="s">
        <v>7</v>
      </c>
      <c r="E300" s="2" t="s">
        <v>12</v>
      </c>
      <c r="F300" s="2" t="s">
        <v>29</v>
      </c>
      <c r="G300" s="72" t="s">
        <v>317</v>
      </c>
      <c r="H300" s="73"/>
      <c r="I300" s="74"/>
      <c r="J300" s="75" t="s">
        <v>318</v>
      </c>
      <c r="K300" s="76"/>
      <c r="L300" s="76"/>
      <c r="M300" s="76"/>
      <c r="N300" s="76"/>
      <c r="O300" s="76"/>
      <c r="P300" s="76"/>
      <c r="Q300" s="76"/>
      <c r="R300" s="76"/>
      <c r="S300" s="77"/>
    </row>
    <row r="301" spans="1:19" ht="21">
      <c r="A301" s="6"/>
      <c r="B301" s="6"/>
      <c r="C301" s="6"/>
      <c r="D301" s="6"/>
      <c r="E301" s="6" t="s">
        <v>13</v>
      </c>
      <c r="F301" s="6" t="s">
        <v>13</v>
      </c>
      <c r="G301" s="13" t="s">
        <v>14</v>
      </c>
      <c r="H301" s="13" t="s">
        <v>15</v>
      </c>
      <c r="I301" s="13" t="s">
        <v>16</v>
      </c>
      <c r="J301" s="13" t="s">
        <v>17</v>
      </c>
      <c r="K301" s="13" t="s">
        <v>18</v>
      </c>
      <c r="L301" s="13" t="s">
        <v>19</v>
      </c>
      <c r="M301" s="13" t="s">
        <v>20</v>
      </c>
      <c r="N301" s="13" t="s">
        <v>21</v>
      </c>
      <c r="O301" s="13" t="s">
        <v>22</v>
      </c>
      <c r="P301" s="14"/>
      <c r="Q301" s="15" t="s">
        <v>23</v>
      </c>
      <c r="R301" s="15" t="s">
        <v>24</v>
      </c>
      <c r="S301" s="16" t="s">
        <v>25</v>
      </c>
    </row>
    <row r="302" spans="1:19" ht="21">
      <c r="A302" s="2">
        <v>1</v>
      </c>
      <c r="B302" s="17" t="s">
        <v>240</v>
      </c>
      <c r="C302" s="17" t="s">
        <v>65</v>
      </c>
      <c r="D302" s="18">
        <v>118180</v>
      </c>
      <c r="E302" s="2" t="s">
        <v>34</v>
      </c>
      <c r="F302" s="17" t="s">
        <v>33</v>
      </c>
      <c r="G302" s="2"/>
      <c r="H302" s="17"/>
      <c r="I302" s="2"/>
      <c r="J302" s="2" t="s">
        <v>31</v>
      </c>
      <c r="K302" s="2" t="s">
        <v>31</v>
      </c>
      <c r="L302" s="2" t="s">
        <v>31</v>
      </c>
      <c r="M302" s="2"/>
      <c r="N302" s="2"/>
      <c r="O302" s="17"/>
      <c r="P302" s="1"/>
      <c r="Q302" s="17"/>
      <c r="R302" s="2"/>
      <c r="S302" s="17"/>
    </row>
    <row r="303" spans="1:19" ht="21">
      <c r="A303" s="10"/>
      <c r="B303" s="11" t="s">
        <v>241</v>
      </c>
      <c r="C303" s="11" t="s">
        <v>505</v>
      </c>
      <c r="D303" s="29"/>
      <c r="E303" s="10"/>
      <c r="F303" s="10"/>
      <c r="G303" s="10"/>
      <c r="H303" s="11"/>
      <c r="I303" s="10"/>
      <c r="J303" s="11"/>
      <c r="K303" s="10"/>
      <c r="L303" s="10"/>
      <c r="M303" s="10"/>
      <c r="N303" s="10"/>
      <c r="O303" s="11"/>
      <c r="P303" s="1"/>
      <c r="Q303" s="11"/>
      <c r="R303" s="10"/>
      <c r="S303" s="11"/>
    </row>
    <row r="304" spans="1:19" ht="21">
      <c r="A304" s="6"/>
      <c r="B304" s="12"/>
      <c r="C304" s="12" t="s">
        <v>506</v>
      </c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"/>
      <c r="Q304" s="12"/>
      <c r="R304" s="12"/>
      <c r="S304" s="12"/>
    </row>
    <row r="305" spans="1:19" ht="2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2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2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2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2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2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2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2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2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2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2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2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21">
      <c r="A317" s="1"/>
      <c r="B317" s="1"/>
      <c r="C317" s="1"/>
      <c r="D317" s="1"/>
      <c r="E317" s="1">
        <v>17</v>
      </c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21">
      <c r="A318" s="70" t="s">
        <v>0</v>
      </c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</row>
    <row r="319" spans="1:19" ht="21">
      <c r="A319" s="70" t="s">
        <v>319</v>
      </c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</row>
    <row r="320" spans="1:19" ht="21">
      <c r="A320" s="84" t="s">
        <v>1</v>
      </c>
      <c r="B320" s="84"/>
      <c r="C320" s="84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</row>
    <row r="321" spans="1:19" ht="21">
      <c r="A321" s="72" t="s">
        <v>2</v>
      </c>
      <c r="B321" s="73"/>
      <c r="C321" s="73"/>
      <c r="D321" s="74"/>
      <c r="E321" s="2" t="s">
        <v>6</v>
      </c>
      <c r="F321" s="72" t="s">
        <v>4</v>
      </c>
      <c r="G321" s="74"/>
      <c r="H321" s="72" t="s">
        <v>6</v>
      </c>
      <c r="I321" s="73"/>
      <c r="J321" s="73"/>
      <c r="K321" s="74"/>
      <c r="L321" s="3" t="s">
        <v>4</v>
      </c>
      <c r="M321" s="4"/>
      <c r="N321" s="5"/>
      <c r="O321" s="72" t="s">
        <v>3</v>
      </c>
      <c r="P321" s="73"/>
      <c r="Q321" s="73"/>
      <c r="R321" s="73"/>
      <c r="S321" s="74"/>
    </row>
    <row r="322" spans="1:19" ht="21">
      <c r="A322" s="85"/>
      <c r="B322" s="86"/>
      <c r="C322" s="86"/>
      <c r="D322" s="87"/>
      <c r="E322" s="6" t="s">
        <v>30</v>
      </c>
      <c r="F322" s="85" t="s">
        <v>5</v>
      </c>
      <c r="G322" s="87"/>
      <c r="H322" s="85" t="s">
        <v>7</v>
      </c>
      <c r="I322" s="86"/>
      <c r="J322" s="86"/>
      <c r="K322" s="87"/>
      <c r="L322" s="7" t="s">
        <v>26</v>
      </c>
      <c r="M322" s="8"/>
      <c r="N322" s="9"/>
      <c r="O322" s="85"/>
      <c r="P322" s="86"/>
      <c r="Q322" s="86"/>
      <c r="R322" s="86"/>
      <c r="S322" s="87"/>
    </row>
    <row r="323" spans="1:19" ht="21">
      <c r="A323" s="88" t="s">
        <v>157</v>
      </c>
      <c r="B323" s="89"/>
      <c r="C323" s="89"/>
      <c r="D323" s="90"/>
      <c r="E323" s="2"/>
      <c r="F323" s="72"/>
      <c r="G323" s="74"/>
      <c r="H323" s="72"/>
      <c r="I323" s="73"/>
      <c r="J323" s="73"/>
      <c r="K323" s="74"/>
      <c r="L323" s="72"/>
      <c r="M323" s="73"/>
      <c r="N323" s="74"/>
      <c r="O323" s="72" t="s">
        <v>321</v>
      </c>
      <c r="P323" s="73"/>
      <c r="Q323" s="73"/>
      <c r="R323" s="73"/>
      <c r="S323" s="74"/>
    </row>
    <row r="324" spans="1:19" ht="21">
      <c r="A324" s="78" t="s">
        <v>242</v>
      </c>
      <c r="B324" s="79"/>
      <c r="C324" s="79"/>
      <c r="D324" s="80"/>
      <c r="E324" s="10">
        <v>4</v>
      </c>
      <c r="F324" s="81">
        <v>4.08</v>
      </c>
      <c r="G324" s="82"/>
      <c r="H324" s="117">
        <f>D344+D347+D351+D354</f>
        <v>260000</v>
      </c>
      <c r="I324" s="118"/>
      <c r="J324" s="118"/>
      <c r="K324" s="119"/>
      <c r="L324" s="102">
        <v>1.05</v>
      </c>
      <c r="M324" s="103"/>
      <c r="N324" s="104"/>
      <c r="O324" s="81"/>
      <c r="P324" s="83"/>
      <c r="Q324" s="83"/>
      <c r="R324" s="83"/>
      <c r="S324" s="82"/>
    </row>
    <row r="325" spans="1:19" ht="21">
      <c r="A325" s="78" t="s">
        <v>243</v>
      </c>
      <c r="B325" s="79"/>
      <c r="C325" s="79"/>
      <c r="D325" s="80"/>
      <c r="E325" s="11"/>
      <c r="F325" s="81"/>
      <c r="G325" s="82"/>
      <c r="H325" s="98"/>
      <c r="I325" s="120"/>
      <c r="J325" s="120"/>
      <c r="K325" s="121"/>
      <c r="L325" s="102"/>
      <c r="M325" s="103"/>
      <c r="N325" s="104"/>
      <c r="O325" s="81"/>
      <c r="P325" s="83"/>
      <c r="Q325" s="83"/>
      <c r="R325" s="83"/>
      <c r="S325" s="82"/>
    </row>
    <row r="326" spans="1:19" ht="21">
      <c r="A326" s="92"/>
      <c r="B326" s="93"/>
      <c r="C326" s="93"/>
      <c r="D326" s="94"/>
      <c r="E326" s="12"/>
      <c r="F326" s="85"/>
      <c r="G326" s="87"/>
      <c r="H326" s="122"/>
      <c r="I326" s="123"/>
      <c r="J326" s="123"/>
      <c r="K326" s="124"/>
      <c r="L326" s="105"/>
      <c r="M326" s="106"/>
      <c r="N326" s="107"/>
      <c r="O326" s="85"/>
      <c r="P326" s="86"/>
      <c r="Q326" s="86"/>
      <c r="R326" s="86"/>
      <c r="S326" s="87"/>
    </row>
    <row r="327" spans="1:19" ht="21">
      <c r="A327" s="75" t="s">
        <v>28</v>
      </c>
      <c r="B327" s="76"/>
      <c r="C327" s="76"/>
      <c r="D327" s="77"/>
      <c r="E327" s="13">
        <f>E324</f>
        <v>4</v>
      </c>
      <c r="F327" s="75">
        <v>4.08</v>
      </c>
      <c r="G327" s="77"/>
      <c r="H327" s="91">
        <f>H324</f>
        <v>260000</v>
      </c>
      <c r="I327" s="125"/>
      <c r="J327" s="125"/>
      <c r="K327" s="126"/>
      <c r="L327" s="99">
        <v>1.05</v>
      </c>
      <c r="M327" s="100"/>
      <c r="N327" s="101"/>
      <c r="O327" s="75"/>
      <c r="P327" s="76"/>
      <c r="Q327" s="76"/>
      <c r="R327" s="76"/>
      <c r="S327" s="77"/>
    </row>
    <row r="328" spans="1:19" ht="21">
      <c r="A328" s="60"/>
      <c r="B328" s="60"/>
      <c r="C328" s="60"/>
      <c r="D328" s="60"/>
      <c r="E328" s="60"/>
      <c r="F328" s="60"/>
      <c r="G328" s="60"/>
      <c r="H328" s="64"/>
      <c r="I328" s="60"/>
      <c r="J328" s="60"/>
      <c r="K328" s="60"/>
      <c r="L328" s="65"/>
      <c r="M328" s="60"/>
      <c r="N328" s="60"/>
      <c r="O328" s="60"/>
      <c r="P328" s="60"/>
      <c r="Q328" s="60"/>
      <c r="R328" s="60"/>
      <c r="S328" s="60"/>
    </row>
    <row r="329" spans="1:19" ht="21">
      <c r="A329" s="60"/>
      <c r="B329" s="60"/>
      <c r="C329" s="60"/>
      <c r="D329" s="60"/>
      <c r="E329" s="60"/>
      <c r="F329" s="60"/>
      <c r="G329" s="60"/>
      <c r="H329" s="64"/>
      <c r="I329" s="60"/>
      <c r="J329" s="60"/>
      <c r="K329" s="60"/>
      <c r="L329" s="65"/>
      <c r="M329" s="60"/>
      <c r="N329" s="60"/>
      <c r="O329" s="60"/>
      <c r="P329" s="60"/>
      <c r="Q329" s="60"/>
      <c r="R329" s="60"/>
      <c r="S329" s="60"/>
    </row>
    <row r="330" spans="1:19" ht="21">
      <c r="A330" s="60"/>
      <c r="B330" s="60"/>
      <c r="C330" s="60"/>
      <c r="D330" s="60"/>
      <c r="E330" s="60"/>
      <c r="F330" s="60"/>
      <c r="G330" s="60"/>
      <c r="H330" s="64"/>
      <c r="I330" s="60"/>
      <c r="J330" s="60"/>
      <c r="K330" s="60"/>
      <c r="L330" s="65"/>
      <c r="M330" s="60"/>
      <c r="N330" s="60"/>
      <c r="O330" s="60"/>
      <c r="P330" s="60"/>
      <c r="Q330" s="60"/>
      <c r="R330" s="60"/>
      <c r="S330" s="60"/>
    </row>
    <row r="331" spans="1:19" ht="21">
      <c r="A331" s="60"/>
      <c r="B331" s="60"/>
      <c r="C331" s="60"/>
      <c r="D331" s="60"/>
      <c r="E331" s="60"/>
      <c r="F331" s="60"/>
      <c r="G331" s="60"/>
      <c r="H331" s="64"/>
      <c r="I331" s="60"/>
      <c r="J331" s="60"/>
      <c r="K331" s="60"/>
      <c r="L331" s="65"/>
      <c r="M331" s="60"/>
      <c r="N331" s="60"/>
      <c r="O331" s="60"/>
      <c r="P331" s="60"/>
      <c r="Q331" s="60"/>
      <c r="R331" s="60"/>
      <c r="S331" s="60"/>
    </row>
    <row r="332" spans="1:19" ht="21">
      <c r="A332" s="60"/>
      <c r="B332" s="60"/>
      <c r="C332" s="60"/>
      <c r="D332" s="60"/>
      <c r="E332" s="60"/>
      <c r="F332" s="60"/>
      <c r="G332" s="60"/>
      <c r="H332" s="64"/>
      <c r="I332" s="60"/>
      <c r="J332" s="60"/>
      <c r="K332" s="60"/>
      <c r="L332" s="65"/>
      <c r="M332" s="60"/>
      <c r="N332" s="60"/>
      <c r="O332" s="60"/>
      <c r="P332" s="60"/>
      <c r="Q332" s="60"/>
      <c r="R332" s="60"/>
      <c r="S332" s="60"/>
    </row>
    <row r="333" spans="1:19" ht="21">
      <c r="A333" s="60"/>
      <c r="B333" s="60"/>
      <c r="C333" s="60"/>
      <c r="D333" s="60"/>
      <c r="E333" s="60"/>
      <c r="F333" s="60"/>
      <c r="G333" s="60"/>
      <c r="H333" s="64"/>
      <c r="I333" s="60"/>
      <c r="J333" s="60"/>
      <c r="K333" s="60"/>
      <c r="L333" s="65"/>
      <c r="M333" s="60"/>
      <c r="N333" s="60"/>
      <c r="O333" s="60"/>
      <c r="P333" s="60"/>
      <c r="Q333" s="60"/>
      <c r="R333" s="60"/>
      <c r="S333" s="60"/>
    </row>
    <row r="334" spans="1:19" ht="21">
      <c r="A334" s="60"/>
      <c r="B334" s="60"/>
      <c r="C334" s="60"/>
      <c r="D334" s="60"/>
      <c r="E334" s="60"/>
      <c r="F334" s="60"/>
      <c r="G334" s="60"/>
      <c r="H334" s="64"/>
      <c r="I334" s="60"/>
      <c r="J334" s="60"/>
      <c r="K334" s="60"/>
      <c r="L334" s="65"/>
      <c r="M334" s="60"/>
      <c r="N334" s="60"/>
      <c r="O334" s="60"/>
      <c r="P334" s="60"/>
      <c r="Q334" s="60"/>
      <c r="R334" s="60"/>
      <c r="S334" s="60"/>
    </row>
    <row r="335" spans="1:19" ht="21">
      <c r="A335" s="60"/>
      <c r="B335" s="60"/>
      <c r="C335" s="60"/>
      <c r="D335" s="60"/>
      <c r="E335" s="60"/>
      <c r="F335" s="60"/>
      <c r="G335" s="60"/>
      <c r="H335" s="64"/>
      <c r="I335" s="60"/>
      <c r="J335" s="60"/>
      <c r="K335" s="60"/>
      <c r="L335" s="65"/>
      <c r="M335" s="60"/>
      <c r="N335" s="60"/>
      <c r="O335" s="60"/>
      <c r="P335" s="60"/>
      <c r="Q335" s="60"/>
      <c r="R335" s="60"/>
      <c r="S335" s="60"/>
    </row>
    <row r="336" spans="1:19" ht="21">
      <c r="A336" s="60"/>
      <c r="B336" s="60"/>
      <c r="C336" s="60"/>
      <c r="D336" s="60"/>
      <c r="E336" s="60"/>
      <c r="F336" s="60"/>
      <c r="G336" s="60"/>
      <c r="H336" s="64"/>
      <c r="I336" s="60"/>
      <c r="J336" s="60"/>
      <c r="K336" s="60"/>
      <c r="L336" s="65"/>
      <c r="M336" s="60"/>
      <c r="N336" s="60"/>
      <c r="O336" s="60"/>
      <c r="P336" s="60"/>
      <c r="Q336" s="60"/>
      <c r="R336" s="60"/>
      <c r="S336" s="60"/>
    </row>
    <row r="337" spans="1:19" ht="21">
      <c r="A337" s="60"/>
      <c r="B337" s="60"/>
      <c r="C337" s="60"/>
      <c r="D337" s="60"/>
      <c r="E337" s="60"/>
      <c r="F337" s="60"/>
      <c r="G337" s="60"/>
      <c r="H337" s="64"/>
      <c r="I337" s="60"/>
      <c r="J337" s="60"/>
      <c r="K337" s="60"/>
      <c r="L337" s="65"/>
      <c r="M337" s="60"/>
      <c r="N337" s="60"/>
      <c r="O337" s="60"/>
      <c r="P337" s="60"/>
      <c r="Q337" s="60"/>
      <c r="R337" s="60"/>
      <c r="S337" s="60"/>
    </row>
    <row r="338" spans="1:19" ht="21">
      <c r="A338" s="1"/>
      <c r="B338" s="1"/>
      <c r="C338" s="1"/>
      <c r="D338" s="1"/>
      <c r="E338" s="1">
        <v>18</v>
      </c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21">
      <c r="A339" s="70" t="s">
        <v>8</v>
      </c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</row>
    <row r="340" spans="1:19" ht="21">
      <c r="A340" s="70" t="s">
        <v>319</v>
      </c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</row>
    <row r="341" spans="1:19" ht="21">
      <c r="A341" s="71" t="s">
        <v>1</v>
      </c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</row>
    <row r="342" spans="1:19" ht="21">
      <c r="A342" s="2" t="s">
        <v>9</v>
      </c>
      <c r="B342" s="2" t="s">
        <v>10</v>
      </c>
      <c r="C342" s="2" t="s">
        <v>11</v>
      </c>
      <c r="D342" s="2" t="s">
        <v>7</v>
      </c>
      <c r="E342" s="2" t="s">
        <v>12</v>
      </c>
      <c r="F342" s="2" t="s">
        <v>29</v>
      </c>
      <c r="G342" s="72" t="s">
        <v>317</v>
      </c>
      <c r="H342" s="73"/>
      <c r="I342" s="74"/>
      <c r="J342" s="75" t="s">
        <v>318</v>
      </c>
      <c r="K342" s="76"/>
      <c r="L342" s="76"/>
      <c r="M342" s="76"/>
      <c r="N342" s="76"/>
      <c r="O342" s="76"/>
      <c r="P342" s="76"/>
      <c r="Q342" s="76"/>
      <c r="R342" s="76"/>
      <c r="S342" s="77"/>
    </row>
    <row r="343" spans="1:19" ht="21">
      <c r="A343" s="6"/>
      <c r="B343" s="6"/>
      <c r="C343" s="6"/>
      <c r="D343" s="6"/>
      <c r="E343" s="6" t="s">
        <v>13</v>
      </c>
      <c r="F343" s="6" t="s">
        <v>13</v>
      </c>
      <c r="G343" s="13" t="s">
        <v>14</v>
      </c>
      <c r="H343" s="13" t="s">
        <v>15</v>
      </c>
      <c r="I343" s="13" t="s">
        <v>16</v>
      </c>
      <c r="J343" s="13" t="s">
        <v>17</v>
      </c>
      <c r="K343" s="13" t="s">
        <v>18</v>
      </c>
      <c r="L343" s="13" t="s">
        <v>19</v>
      </c>
      <c r="M343" s="13" t="s">
        <v>20</v>
      </c>
      <c r="N343" s="13" t="s">
        <v>21</v>
      </c>
      <c r="O343" s="13" t="s">
        <v>22</v>
      </c>
      <c r="P343" s="14"/>
      <c r="Q343" s="15" t="s">
        <v>23</v>
      </c>
      <c r="R343" s="15" t="s">
        <v>24</v>
      </c>
      <c r="S343" s="16" t="s">
        <v>25</v>
      </c>
    </row>
    <row r="344" spans="1:19" ht="21">
      <c r="A344" s="2">
        <v>1</v>
      </c>
      <c r="B344" s="17" t="s">
        <v>246</v>
      </c>
      <c r="C344" s="17" t="s">
        <v>42</v>
      </c>
      <c r="D344" s="18">
        <v>150000</v>
      </c>
      <c r="E344" s="2" t="s">
        <v>34</v>
      </c>
      <c r="F344" s="2" t="s">
        <v>321</v>
      </c>
      <c r="G344" s="2"/>
      <c r="H344" s="17"/>
      <c r="I344" s="2" t="s">
        <v>31</v>
      </c>
      <c r="J344" s="10" t="s">
        <v>31</v>
      </c>
      <c r="K344" s="10" t="s">
        <v>31</v>
      </c>
      <c r="L344" s="2"/>
      <c r="M344" s="2"/>
      <c r="N344" s="2"/>
      <c r="O344" s="2"/>
      <c r="P344" s="1"/>
      <c r="Q344" s="17"/>
      <c r="R344" s="2"/>
      <c r="S344" s="17"/>
    </row>
    <row r="345" spans="1:19" ht="21">
      <c r="A345" s="10"/>
      <c r="B345" s="11" t="s">
        <v>247</v>
      </c>
      <c r="C345" s="11" t="s">
        <v>200</v>
      </c>
      <c r="D345" s="29"/>
      <c r="E345" s="10"/>
      <c r="F345" s="11"/>
      <c r="G345" s="10"/>
      <c r="H345" s="11"/>
      <c r="I345" s="10"/>
      <c r="J345" s="11"/>
      <c r="K345" s="10"/>
      <c r="L345" s="10"/>
      <c r="M345" s="10"/>
      <c r="N345" s="10"/>
      <c r="O345" s="11"/>
      <c r="P345" s="1"/>
      <c r="Q345" s="11"/>
      <c r="R345" s="10"/>
      <c r="S345" s="11"/>
    </row>
    <row r="346" spans="1:19" ht="21">
      <c r="A346" s="6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"/>
      <c r="Q346" s="12"/>
      <c r="R346" s="12"/>
      <c r="S346" s="12"/>
    </row>
    <row r="347" spans="1:19" ht="21">
      <c r="A347" s="2">
        <v>2</v>
      </c>
      <c r="B347" s="17" t="s">
        <v>244</v>
      </c>
      <c r="C347" s="17" t="s">
        <v>66</v>
      </c>
      <c r="D347" s="18">
        <v>20000</v>
      </c>
      <c r="E347" s="2" t="s">
        <v>34</v>
      </c>
      <c r="F347" s="2" t="s">
        <v>321</v>
      </c>
      <c r="G347" s="2"/>
      <c r="H347" s="17"/>
      <c r="I347" s="2"/>
      <c r="J347" s="2"/>
      <c r="K347" s="2"/>
      <c r="L347" s="2"/>
      <c r="M347" s="2"/>
      <c r="N347" s="2"/>
      <c r="O347" s="17"/>
      <c r="P347" s="1"/>
      <c r="Q347" s="17"/>
      <c r="R347" s="2"/>
      <c r="S347" s="17"/>
    </row>
    <row r="348" spans="1:19" ht="21">
      <c r="A348" s="10"/>
      <c r="B348" s="11" t="s">
        <v>245</v>
      </c>
      <c r="C348" s="11" t="s">
        <v>67</v>
      </c>
      <c r="D348" s="29"/>
      <c r="E348" s="10"/>
      <c r="F348" s="11"/>
      <c r="G348" s="10"/>
      <c r="H348" s="11"/>
      <c r="I348" s="10"/>
      <c r="J348" s="10" t="s">
        <v>31</v>
      </c>
      <c r="K348" s="10" t="s">
        <v>31</v>
      </c>
      <c r="L348" s="10" t="s">
        <v>31</v>
      </c>
      <c r="M348" s="10"/>
      <c r="N348" s="10"/>
      <c r="O348" s="11"/>
      <c r="P348" s="1"/>
      <c r="Q348" s="11"/>
      <c r="R348" s="10"/>
      <c r="S348" s="11"/>
    </row>
    <row r="349" spans="1:19" ht="21">
      <c r="A349" s="10"/>
      <c r="B349" s="11"/>
      <c r="C349" s="11" t="s">
        <v>68</v>
      </c>
      <c r="D349" s="29"/>
      <c r="E349" s="10"/>
      <c r="F349" s="11"/>
      <c r="G349" s="10"/>
      <c r="H349" s="11"/>
      <c r="I349" s="10"/>
      <c r="J349" s="11"/>
      <c r="K349" s="10"/>
      <c r="L349" s="10"/>
      <c r="M349" s="10"/>
      <c r="N349" s="10"/>
      <c r="O349" s="11"/>
      <c r="P349" s="1"/>
      <c r="Q349" s="11"/>
      <c r="R349" s="10"/>
      <c r="S349" s="11"/>
    </row>
    <row r="350" spans="1:19" ht="21">
      <c r="A350" s="6"/>
      <c r="B350" s="12"/>
      <c r="C350" s="12"/>
      <c r="D350" s="12"/>
      <c r="E350" s="12"/>
      <c r="F350" s="12"/>
      <c r="G350" s="11"/>
      <c r="H350" s="11"/>
      <c r="I350" s="11"/>
      <c r="J350" s="11"/>
      <c r="K350" s="11"/>
      <c r="L350" s="11"/>
      <c r="M350" s="11"/>
      <c r="N350" s="11"/>
      <c r="O350" s="11"/>
      <c r="P350" s="1"/>
      <c r="Q350" s="11"/>
      <c r="R350" s="11"/>
      <c r="S350" s="11"/>
    </row>
    <row r="351" spans="1:19" ht="21">
      <c r="A351" s="2">
        <v>3</v>
      </c>
      <c r="B351" s="17" t="s">
        <v>71</v>
      </c>
      <c r="C351" s="17" t="s">
        <v>72</v>
      </c>
      <c r="D351" s="18">
        <v>70000</v>
      </c>
      <c r="E351" s="2" t="s">
        <v>34</v>
      </c>
      <c r="F351" s="2" t="s">
        <v>321</v>
      </c>
      <c r="G351" s="2"/>
      <c r="H351" s="17"/>
      <c r="I351" s="2" t="s">
        <v>31</v>
      </c>
      <c r="J351" s="2" t="s">
        <v>31</v>
      </c>
      <c r="K351" s="2" t="s">
        <v>31</v>
      </c>
      <c r="L351" s="2"/>
      <c r="M351" s="2"/>
      <c r="N351" s="2"/>
      <c r="O351" s="2"/>
      <c r="P351" s="4"/>
      <c r="Q351" s="17"/>
      <c r="R351" s="2"/>
      <c r="S351" s="17"/>
    </row>
    <row r="352" spans="1:19" ht="21">
      <c r="A352" s="10"/>
      <c r="B352" s="11"/>
      <c r="C352" s="11" t="s">
        <v>73</v>
      </c>
      <c r="D352" s="29"/>
      <c r="E352" s="10"/>
      <c r="F352" s="11"/>
      <c r="G352" s="10"/>
      <c r="H352" s="11"/>
      <c r="I352" s="10"/>
      <c r="J352" s="11"/>
      <c r="K352" s="10"/>
      <c r="L352" s="10"/>
      <c r="M352" s="10"/>
      <c r="N352" s="10"/>
      <c r="O352" s="11"/>
      <c r="P352" s="23"/>
      <c r="Q352" s="11"/>
      <c r="R352" s="10"/>
      <c r="S352" s="11"/>
    </row>
    <row r="353" spans="1:19" ht="21">
      <c r="A353" s="11"/>
      <c r="B353" s="11"/>
      <c r="C353" s="11"/>
      <c r="D353" s="11"/>
      <c r="E353" s="11"/>
      <c r="F353" s="11"/>
      <c r="G353" s="12"/>
      <c r="H353" s="12"/>
      <c r="I353" s="12"/>
      <c r="J353" s="12"/>
      <c r="K353" s="12"/>
      <c r="L353" s="12"/>
      <c r="M353" s="12"/>
      <c r="N353" s="12"/>
      <c r="O353" s="12"/>
      <c r="P353" s="8"/>
      <c r="Q353" s="12"/>
      <c r="R353" s="12"/>
      <c r="S353" s="12"/>
    </row>
    <row r="354" spans="1:19" ht="21">
      <c r="A354" s="2">
        <v>4</v>
      </c>
      <c r="B354" s="17" t="s">
        <v>248</v>
      </c>
      <c r="C354" s="17" t="s">
        <v>69</v>
      </c>
      <c r="D354" s="18">
        <v>20000</v>
      </c>
      <c r="E354" s="2" t="s">
        <v>180</v>
      </c>
      <c r="F354" s="2" t="s">
        <v>321</v>
      </c>
      <c r="G354" s="10"/>
      <c r="H354" s="17"/>
      <c r="I354" s="2" t="s">
        <v>31</v>
      </c>
      <c r="J354" s="2" t="s">
        <v>31</v>
      </c>
      <c r="K354" s="2" t="s">
        <v>31</v>
      </c>
      <c r="L354" s="69"/>
      <c r="M354" s="10"/>
      <c r="N354" s="10"/>
      <c r="O354" s="10"/>
      <c r="P354" s="23"/>
      <c r="Q354" s="11"/>
      <c r="R354" s="10"/>
      <c r="S354" s="11"/>
    </row>
    <row r="355" spans="1:19" ht="21">
      <c r="A355" s="10"/>
      <c r="B355" s="11" t="s">
        <v>121</v>
      </c>
      <c r="C355" s="11" t="s">
        <v>70</v>
      </c>
      <c r="D355" s="34"/>
      <c r="E355" s="10" t="s">
        <v>199</v>
      </c>
      <c r="F355" s="22"/>
      <c r="G355" s="10"/>
      <c r="H355" s="11"/>
      <c r="I355" s="10"/>
      <c r="J355" s="11"/>
      <c r="K355" s="10"/>
      <c r="L355" s="10"/>
      <c r="M355" s="10"/>
      <c r="N355" s="10"/>
      <c r="O355" s="11"/>
      <c r="P355" s="23"/>
      <c r="Q355" s="11"/>
      <c r="R355" s="10"/>
      <c r="S355" s="11"/>
    </row>
    <row r="356" spans="1:19" ht="21">
      <c r="A356" s="10"/>
      <c r="B356" s="11"/>
      <c r="C356" s="11" t="s">
        <v>58</v>
      </c>
      <c r="D356" s="29"/>
      <c r="E356" s="10"/>
      <c r="F356" s="11"/>
      <c r="G356" s="10"/>
      <c r="H356" s="11"/>
      <c r="I356" s="10"/>
      <c r="J356" s="11"/>
      <c r="K356" s="10"/>
      <c r="L356" s="10"/>
      <c r="M356" s="10"/>
      <c r="N356" s="10"/>
      <c r="O356" s="11"/>
      <c r="P356" s="23"/>
      <c r="Q356" s="11"/>
      <c r="R356" s="10"/>
      <c r="S356" s="11"/>
    </row>
    <row r="357" spans="1:19" ht="21">
      <c r="A357" s="6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8"/>
      <c r="Q357" s="12"/>
      <c r="R357" s="12"/>
      <c r="S357" s="12"/>
    </row>
    <row r="358" spans="1:19" ht="21">
      <c r="A358" s="60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</row>
    <row r="359" spans="1:19" ht="21">
      <c r="A359" s="1"/>
      <c r="B359" s="1"/>
      <c r="C359" s="1"/>
      <c r="D359" s="1"/>
      <c r="E359" s="1">
        <v>19</v>
      </c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21">
      <c r="A360" s="70" t="s">
        <v>0</v>
      </c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</row>
    <row r="361" spans="1:19" ht="21">
      <c r="A361" s="70" t="s">
        <v>319</v>
      </c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</row>
    <row r="362" spans="1:19" ht="21">
      <c r="A362" s="84" t="s">
        <v>1</v>
      </c>
      <c r="B362" s="84"/>
      <c r="C362" s="84"/>
      <c r="D362" s="84"/>
      <c r="E362" s="84"/>
      <c r="F362" s="84"/>
      <c r="G362" s="84"/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  <c r="S362" s="84"/>
    </row>
    <row r="363" spans="1:19" ht="21">
      <c r="A363" s="72" t="s">
        <v>2</v>
      </c>
      <c r="B363" s="73"/>
      <c r="C363" s="73"/>
      <c r="D363" s="74"/>
      <c r="E363" s="2" t="s">
        <v>6</v>
      </c>
      <c r="F363" s="72" t="s">
        <v>4</v>
      </c>
      <c r="G363" s="74"/>
      <c r="H363" s="72" t="s">
        <v>6</v>
      </c>
      <c r="I363" s="73"/>
      <c r="J363" s="73"/>
      <c r="K363" s="74"/>
      <c r="L363" s="3" t="s">
        <v>4</v>
      </c>
      <c r="M363" s="4"/>
      <c r="N363" s="5"/>
      <c r="O363" s="72" t="s">
        <v>3</v>
      </c>
      <c r="P363" s="73"/>
      <c r="Q363" s="73"/>
      <c r="R363" s="73"/>
      <c r="S363" s="74"/>
    </row>
    <row r="364" spans="1:19" ht="21">
      <c r="A364" s="85"/>
      <c r="B364" s="86"/>
      <c r="C364" s="86"/>
      <c r="D364" s="87"/>
      <c r="E364" s="6" t="s">
        <v>30</v>
      </c>
      <c r="F364" s="85" t="s">
        <v>5</v>
      </c>
      <c r="G364" s="87"/>
      <c r="H364" s="85" t="s">
        <v>7</v>
      </c>
      <c r="I364" s="86"/>
      <c r="J364" s="86"/>
      <c r="K364" s="87"/>
      <c r="L364" s="7" t="s">
        <v>26</v>
      </c>
      <c r="M364" s="8"/>
      <c r="N364" s="9"/>
      <c r="O364" s="85"/>
      <c r="P364" s="86"/>
      <c r="Q364" s="86"/>
      <c r="R364" s="86"/>
      <c r="S364" s="87"/>
    </row>
    <row r="365" spans="1:19" ht="21">
      <c r="A365" s="88" t="s">
        <v>157</v>
      </c>
      <c r="B365" s="89"/>
      <c r="C365" s="89"/>
      <c r="D365" s="90"/>
      <c r="E365" s="2"/>
      <c r="F365" s="72"/>
      <c r="G365" s="74"/>
      <c r="H365" s="72"/>
      <c r="I365" s="73"/>
      <c r="J365" s="73"/>
      <c r="K365" s="74"/>
      <c r="L365" s="72"/>
      <c r="M365" s="73"/>
      <c r="N365" s="74"/>
      <c r="O365" s="72" t="s">
        <v>33</v>
      </c>
      <c r="P365" s="73"/>
      <c r="Q365" s="73"/>
      <c r="R365" s="73"/>
      <c r="S365" s="74"/>
    </row>
    <row r="366" spans="1:19" ht="21">
      <c r="A366" s="78" t="s">
        <v>249</v>
      </c>
      <c r="B366" s="79"/>
      <c r="C366" s="79"/>
      <c r="D366" s="80"/>
      <c r="E366" s="10">
        <v>8</v>
      </c>
      <c r="F366" s="81">
        <v>8.16</v>
      </c>
      <c r="G366" s="82"/>
      <c r="H366" s="117">
        <f>D386+D389+D392+D395+D407+D410+D413+D416</f>
        <v>9443800</v>
      </c>
      <c r="I366" s="118"/>
      <c r="J366" s="118"/>
      <c r="K366" s="119"/>
      <c r="L366" s="102">
        <v>38.36</v>
      </c>
      <c r="M366" s="103"/>
      <c r="N366" s="104"/>
      <c r="O366" s="81"/>
      <c r="P366" s="83"/>
      <c r="Q366" s="83"/>
      <c r="R366" s="83"/>
      <c r="S366" s="82"/>
    </row>
    <row r="367" spans="1:19" ht="21">
      <c r="A367" s="78" t="s">
        <v>250</v>
      </c>
      <c r="B367" s="79"/>
      <c r="C367" s="79"/>
      <c r="D367" s="80"/>
      <c r="E367" s="11"/>
      <c r="F367" s="81"/>
      <c r="G367" s="82"/>
      <c r="H367" s="98"/>
      <c r="I367" s="120"/>
      <c r="J367" s="120"/>
      <c r="K367" s="121"/>
      <c r="L367" s="102"/>
      <c r="M367" s="103"/>
      <c r="N367" s="104"/>
      <c r="O367" s="81"/>
      <c r="P367" s="83"/>
      <c r="Q367" s="83"/>
      <c r="R367" s="83"/>
      <c r="S367" s="82"/>
    </row>
    <row r="368" spans="1:19" ht="21">
      <c r="A368" s="92"/>
      <c r="B368" s="93"/>
      <c r="C368" s="93"/>
      <c r="D368" s="94"/>
      <c r="E368" s="12"/>
      <c r="F368" s="85"/>
      <c r="G368" s="87"/>
      <c r="H368" s="122"/>
      <c r="I368" s="123"/>
      <c r="J368" s="123"/>
      <c r="K368" s="124"/>
      <c r="L368" s="105"/>
      <c r="M368" s="106"/>
      <c r="N368" s="107"/>
      <c r="O368" s="85"/>
      <c r="P368" s="86"/>
      <c r="Q368" s="86"/>
      <c r="R368" s="86"/>
      <c r="S368" s="87"/>
    </row>
    <row r="369" spans="1:19" ht="21">
      <c r="A369" s="75" t="s">
        <v>28</v>
      </c>
      <c r="B369" s="76"/>
      <c r="C369" s="76"/>
      <c r="D369" s="77"/>
      <c r="E369" s="13">
        <f>E366</f>
        <v>8</v>
      </c>
      <c r="F369" s="75">
        <v>8.16</v>
      </c>
      <c r="G369" s="77"/>
      <c r="H369" s="91">
        <f>H366</f>
        <v>9443800</v>
      </c>
      <c r="I369" s="125"/>
      <c r="J369" s="125"/>
      <c r="K369" s="126"/>
      <c r="L369" s="99">
        <v>38.36</v>
      </c>
      <c r="M369" s="100"/>
      <c r="N369" s="101"/>
      <c r="O369" s="75"/>
      <c r="P369" s="76"/>
      <c r="Q369" s="76"/>
      <c r="R369" s="76"/>
      <c r="S369" s="77"/>
    </row>
    <row r="370" spans="1:19" ht="21">
      <c r="A370" s="60"/>
      <c r="B370" s="60"/>
      <c r="C370" s="60"/>
      <c r="D370" s="60"/>
      <c r="E370" s="60"/>
      <c r="F370" s="60"/>
      <c r="G370" s="60"/>
      <c r="H370" s="64"/>
      <c r="I370" s="60"/>
      <c r="J370" s="60"/>
      <c r="K370" s="60"/>
      <c r="L370" s="65"/>
      <c r="M370" s="60"/>
      <c r="N370" s="60"/>
      <c r="O370" s="60"/>
      <c r="P370" s="60"/>
      <c r="Q370" s="60"/>
      <c r="R370" s="60"/>
      <c r="S370" s="60"/>
    </row>
    <row r="371" spans="1:19" ht="21">
      <c r="A371" s="60"/>
      <c r="B371" s="60"/>
      <c r="C371" s="60"/>
      <c r="D371" s="60"/>
      <c r="E371" s="60"/>
      <c r="F371" s="60"/>
      <c r="G371" s="60"/>
      <c r="H371" s="64"/>
      <c r="I371" s="60"/>
      <c r="J371" s="60"/>
      <c r="K371" s="60"/>
      <c r="L371" s="65"/>
      <c r="M371" s="60"/>
      <c r="N371" s="60"/>
      <c r="O371" s="60"/>
      <c r="P371" s="60"/>
      <c r="Q371" s="60"/>
      <c r="R371" s="60"/>
      <c r="S371" s="60"/>
    </row>
    <row r="372" spans="1:19" ht="21">
      <c r="A372" s="60"/>
      <c r="B372" s="60"/>
      <c r="C372" s="60"/>
      <c r="D372" s="60"/>
      <c r="E372" s="60"/>
      <c r="F372" s="60"/>
      <c r="G372" s="60"/>
      <c r="H372" s="64"/>
      <c r="I372" s="60"/>
      <c r="J372" s="60"/>
      <c r="K372" s="60"/>
      <c r="L372" s="65"/>
      <c r="M372" s="60"/>
      <c r="N372" s="60"/>
      <c r="O372" s="60"/>
      <c r="P372" s="60"/>
      <c r="Q372" s="60"/>
      <c r="R372" s="60"/>
      <c r="S372" s="60"/>
    </row>
    <row r="373" spans="1:19" ht="21">
      <c r="A373" s="60"/>
      <c r="B373" s="60"/>
      <c r="C373" s="60"/>
      <c r="D373" s="60"/>
      <c r="E373" s="60"/>
      <c r="F373" s="60"/>
      <c r="G373" s="60"/>
      <c r="H373" s="64"/>
      <c r="I373" s="60"/>
      <c r="J373" s="60"/>
      <c r="K373" s="60"/>
      <c r="L373" s="65"/>
      <c r="M373" s="60"/>
      <c r="N373" s="60"/>
      <c r="O373" s="60"/>
      <c r="P373" s="60"/>
      <c r="Q373" s="60"/>
      <c r="R373" s="60"/>
      <c r="S373" s="60"/>
    </row>
    <row r="374" spans="1:19" ht="21">
      <c r="A374" s="60"/>
      <c r="B374" s="60"/>
      <c r="C374" s="60"/>
      <c r="D374" s="60"/>
      <c r="E374" s="60"/>
      <c r="F374" s="60"/>
      <c r="G374" s="60"/>
      <c r="H374" s="64"/>
      <c r="I374" s="60"/>
      <c r="J374" s="60"/>
      <c r="K374" s="60"/>
      <c r="L374" s="65"/>
      <c r="M374" s="60"/>
      <c r="N374" s="60"/>
      <c r="O374" s="60"/>
      <c r="P374" s="60"/>
      <c r="Q374" s="60"/>
      <c r="R374" s="60"/>
      <c r="S374" s="60"/>
    </row>
    <row r="375" spans="1:19" ht="21">
      <c r="A375" s="60"/>
      <c r="B375" s="60"/>
      <c r="C375" s="60"/>
      <c r="D375" s="60"/>
      <c r="E375" s="60"/>
      <c r="F375" s="60"/>
      <c r="G375" s="60"/>
      <c r="H375" s="64"/>
      <c r="I375" s="60"/>
      <c r="J375" s="60"/>
      <c r="K375" s="60"/>
      <c r="L375" s="65"/>
      <c r="M375" s="60"/>
      <c r="N375" s="60"/>
      <c r="O375" s="60"/>
      <c r="P375" s="60"/>
      <c r="Q375" s="60"/>
      <c r="R375" s="60"/>
      <c r="S375" s="60"/>
    </row>
    <row r="376" spans="1:19" ht="21">
      <c r="A376" s="60"/>
      <c r="B376" s="60"/>
      <c r="C376" s="60"/>
      <c r="D376" s="60"/>
      <c r="E376" s="60"/>
      <c r="F376" s="60"/>
      <c r="G376" s="60"/>
      <c r="H376" s="64"/>
      <c r="I376" s="60"/>
      <c r="J376" s="60"/>
      <c r="K376" s="60"/>
      <c r="L376" s="65"/>
      <c r="M376" s="60"/>
      <c r="N376" s="60"/>
      <c r="O376" s="60"/>
      <c r="P376" s="60"/>
      <c r="Q376" s="60"/>
      <c r="R376" s="60"/>
      <c r="S376" s="60"/>
    </row>
    <row r="377" spans="1:19" ht="21">
      <c r="A377" s="60"/>
      <c r="B377" s="60"/>
      <c r="C377" s="60"/>
      <c r="D377" s="60"/>
      <c r="E377" s="60"/>
      <c r="F377" s="60"/>
      <c r="G377" s="60"/>
      <c r="H377" s="64"/>
      <c r="I377" s="60"/>
      <c r="J377" s="60"/>
      <c r="K377" s="60"/>
      <c r="L377" s="65"/>
      <c r="M377" s="60"/>
      <c r="N377" s="60"/>
      <c r="O377" s="60"/>
      <c r="P377" s="60"/>
      <c r="Q377" s="60"/>
      <c r="R377" s="60"/>
      <c r="S377" s="60"/>
    </row>
    <row r="378" spans="1:19" ht="21">
      <c r="A378" s="60"/>
      <c r="B378" s="60"/>
      <c r="C378" s="60"/>
      <c r="D378" s="60"/>
      <c r="E378" s="60"/>
      <c r="F378" s="60"/>
      <c r="G378" s="60"/>
      <c r="H378" s="64"/>
      <c r="I378" s="60"/>
      <c r="J378" s="60"/>
      <c r="K378" s="60"/>
      <c r="L378" s="65"/>
      <c r="M378" s="60"/>
      <c r="N378" s="60"/>
      <c r="O378" s="60"/>
      <c r="P378" s="60"/>
      <c r="Q378" s="60"/>
      <c r="R378" s="60"/>
      <c r="S378" s="60"/>
    </row>
    <row r="379" spans="1:19" ht="21">
      <c r="A379" s="60"/>
      <c r="B379" s="60"/>
      <c r="C379" s="60"/>
      <c r="D379" s="60"/>
      <c r="E379" s="60"/>
      <c r="F379" s="60"/>
      <c r="G379" s="60"/>
      <c r="H379" s="64"/>
      <c r="I379" s="60"/>
      <c r="J379" s="60"/>
      <c r="K379" s="60"/>
      <c r="L379" s="65"/>
      <c r="M379" s="60"/>
      <c r="N379" s="60"/>
      <c r="O379" s="60"/>
      <c r="P379" s="60"/>
      <c r="Q379" s="60"/>
      <c r="R379" s="60"/>
      <c r="S379" s="60"/>
    </row>
    <row r="380" spans="1:19" ht="21">
      <c r="A380" s="1"/>
      <c r="B380" s="1"/>
      <c r="C380" s="1"/>
      <c r="D380" s="1"/>
      <c r="E380" s="1">
        <v>20</v>
      </c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21">
      <c r="A381" s="70" t="s">
        <v>8</v>
      </c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</row>
    <row r="382" spans="1:19" ht="21">
      <c r="A382" s="70" t="s">
        <v>319</v>
      </c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</row>
    <row r="383" spans="1:19" ht="21">
      <c r="A383" s="71" t="s">
        <v>1</v>
      </c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</row>
    <row r="384" spans="1:19" ht="21">
      <c r="A384" s="2" t="s">
        <v>9</v>
      </c>
      <c r="B384" s="2" t="s">
        <v>10</v>
      </c>
      <c r="C384" s="2" t="s">
        <v>11</v>
      </c>
      <c r="D384" s="2" t="s">
        <v>7</v>
      </c>
      <c r="E384" s="2" t="s">
        <v>12</v>
      </c>
      <c r="F384" s="2" t="s">
        <v>29</v>
      </c>
      <c r="G384" s="72" t="s">
        <v>317</v>
      </c>
      <c r="H384" s="73"/>
      <c r="I384" s="74"/>
      <c r="J384" s="75" t="s">
        <v>318</v>
      </c>
      <c r="K384" s="76"/>
      <c r="L384" s="76"/>
      <c r="M384" s="76"/>
      <c r="N384" s="76"/>
      <c r="O384" s="76"/>
      <c r="P384" s="76"/>
      <c r="Q384" s="76"/>
      <c r="R384" s="76"/>
      <c r="S384" s="77"/>
    </row>
    <row r="385" spans="1:19" ht="21">
      <c r="A385" s="6"/>
      <c r="B385" s="6"/>
      <c r="C385" s="6"/>
      <c r="D385" s="6"/>
      <c r="E385" s="6" t="s">
        <v>13</v>
      </c>
      <c r="F385" s="6" t="s">
        <v>13</v>
      </c>
      <c r="G385" s="13" t="s">
        <v>14</v>
      </c>
      <c r="H385" s="13" t="s">
        <v>15</v>
      </c>
      <c r="I385" s="13" t="s">
        <v>16</v>
      </c>
      <c r="J385" s="13" t="s">
        <v>17</v>
      </c>
      <c r="K385" s="13" t="s">
        <v>18</v>
      </c>
      <c r="L385" s="13" t="s">
        <v>19</v>
      </c>
      <c r="M385" s="13" t="s">
        <v>20</v>
      </c>
      <c r="N385" s="13" t="s">
        <v>21</v>
      </c>
      <c r="O385" s="13" t="s">
        <v>22</v>
      </c>
      <c r="P385" s="14"/>
      <c r="Q385" s="15" t="s">
        <v>23</v>
      </c>
      <c r="R385" s="15" t="s">
        <v>24</v>
      </c>
      <c r="S385" s="16" t="s">
        <v>25</v>
      </c>
    </row>
    <row r="386" spans="1:19" ht="21">
      <c r="A386" s="2">
        <v>1</v>
      </c>
      <c r="B386" s="17" t="s">
        <v>253</v>
      </c>
      <c r="C386" s="17" t="s">
        <v>203</v>
      </c>
      <c r="D386" s="18">
        <v>5000</v>
      </c>
      <c r="E386" s="2" t="s">
        <v>34</v>
      </c>
      <c r="F386" s="2" t="s">
        <v>33</v>
      </c>
      <c r="G386" s="2" t="s">
        <v>31</v>
      </c>
      <c r="H386" s="2" t="s">
        <v>31</v>
      </c>
      <c r="I386" s="2" t="s">
        <v>31</v>
      </c>
      <c r="J386" s="2" t="s">
        <v>31</v>
      </c>
      <c r="K386" s="2" t="s">
        <v>31</v>
      </c>
      <c r="L386" s="2" t="s">
        <v>31</v>
      </c>
      <c r="M386" s="2" t="s">
        <v>31</v>
      </c>
      <c r="N386" s="2" t="s">
        <v>31</v>
      </c>
      <c r="O386" s="2" t="s">
        <v>31</v>
      </c>
      <c r="P386" s="1"/>
      <c r="Q386" s="2" t="s">
        <v>31</v>
      </c>
      <c r="R386" s="2" t="s">
        <v>31</v>
      </c>
      <c r="S386" s="2" t="s">
        <v>31</v>
      </c>
    </row>
    <row r="387" spans="1:19" ht="21">
      <c r="A387" s="10"/>
      <c r="B387" s="35">
        <v>2560</v>
      </c>
      <c r="C387" s="11" t="s">
        <v>204</v>
      </c>
      <c r="D387" s="29"/>
      <c r="E387" s="10"/>
      <c r="F387" s="11"/>
      <c r="G387" s="10"/>
      <c r="H387" s="11"/>
      <c r="I387" s="10"/>
      <c r="J387" s="11"/>
      <c r="K387" s="10"/>
      <c r="L387" s="10"/>
      <c r="M387" s="10"/>
      <c r="N387" s="10"/>
      <c r="O387" s="11"/>
      <c r="P387" s="1"/>
      <c r="Q387" s="11"/>
      <c r="R387" s="10"/>
      <c r="S387" s="11"/>
    </row>
    <row r="388" spans="1:19" ht="21">
      <c r="A388" s="6"/>
      <c r="B388" s="12"/>
      <c r="C388" s="30">
        <v>2560</v>
      </c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"/>
      <c r="Q388" s="12"/>
      <c r="R388" s="12"/>
      <c r="S388" s="12"/>
    </row>
    <row r="389" spans="1:19" ht="21">
      <c r="A389" s="2">
        <v>2</v>
      </c>
      <c r="B389" s="17" t="s">
        <v>254</v>
      </c>
      <c r="C389" s="17" t="s">
        <v>203</v>
      </c>
      <c r="D389" s="18">
        <v>10000</v>
      </c>
      <c r="E389" s="2" t="s">
        <v>34</v>
      </c>
      <c r="F389" s="2" t="s">
        <v>33</v>
      </c>
      <c r="G389" s="2" t="s">
        <v>31</v>
      </c>
      <c r="H389" s="2" t="s">
        <v>31</v>
      </c>
      <c r="I389" s="2" t="s">
        <v>31</v>
      </c>
      <c r="J389" s="2" t="s">
        <v>31</v>
      </c>
      <c r="K389" s="2" t="s">
        <v>31</v>
      </c>
      <c r="L389" s="2" t="s">
        <v>31</v>
      </c>
      <c r="M389" s="2" t="s">
        <v>31</v>
      </c>
      <c r="N389" s="2" t="s">
        <v>31</v>
      </c>
      <c r="O389" s="2" t="s">
        <v>31</v>
      </c>
      <c r="P389" s="1"/>
      <c r="Q389" s="2" t="s">
        <v>31</v>
      </c>
      <c r="R389" s="2" t="s">
        <v>31</v>
      </c>
      <c r="S389" s="2" t="s">
        <v>31</v>
      </c>
    </row>
    <row r="390" spans="1:19" ht="21">
      <c r="A390" s="10"/>
      <c r="B390" s="11" t="s">
        <v>206</v>
      </c>
      <c r="C390" s="11" t="s">
        <v>205</v>
      </c>
      <c r="D390" s="29"/>
      <c r="E390" s="10"/>
      <c r="F390" s="11"/>
      <c r="G390" s="10"/>
      <c r="H390" s="11"/>
      <c r="I390" s="10"/>
      <c r="J390" s="11"/>
      <c r="K390" s="10"/>
      <c r="L390" s="10"/>
      <c r="M390" s="10"/>
      <c r="N390" s="10"/>
      <c r="O390" s="11"/>
      <c r="P390" s="1"/>
      <c r="Q390" s="11"/>
      <c r="R390" s="10"/>
      <c r="S390" s="11"/>
    </row>
    <row r="391" spans="1:19" ht="21">
      <c r="A391" s="6"/>
      <c r="B391" s="12"/>
      <c r="C391" s="30" t="s">
        <v>206</v>
      </c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"/>
      <c r="Q391" s="12"/>
      <c r="R391" s="12"/>
      <c r="S391" s="12"/>
    </row>
    <row r="392" spans="1:19" ht="21">
      <c r="A392" s="2">
        <v>3</v>
      </c>
      <c r="B392" s="17" t="s">
        <v>251</v>
      </c>
      <c r="C392" s="17" t="s">
        <v>78</v>
      </c>
      <c r="D392" s="18">
        <v>30000</v>
      </c>
      <c r="E392" s="2" t="s">
        <v>59</v>
      </c>
      <c r="F392" s="2" t="s">
        <v>33</v>
      </c>
      <c r="G392" s="2"/>
      <c r="H392" s="2" t="s">
        <v>31</v>
      </c>
      <c r="I392" s="2" t="s">
        <v>31</v>
      </c>
      <c r="J392" s="2" t="s">
        <v>31</v>
      </c>
      <c r="K392" s="2" t="s">
        <v>31</v>
      </c>
      <c r="L392" s="2"/>
      <c r="M392" s="2"/>
      <c r="N392" s="2"/>
      <c r="O392" s="17"/>
      <c r="P392" s="1"/>
      <c r="Q392" s="17"/>
      <c r="R392" s="2"/>
      <c r="S392" s="17"/>
    </row>
    <row r="393" spans="1:19" ht="21">
      <c r="A393" s="10"/>
      <c r="B393" s="11" t="s">
        <v>252</v>
      </c>
      <c r="C393" s="11" t="s">
        <v>202</v>
      </c>
      <c r="D393" s="29"/>
      <c r="E393" s="10" t="s">
        <v>369</v>
      </c>
      <c r="F393" s="11"/>
      <c r="G393" s="10"/>
      <c r="H393" s="11"/>
      <c r="I393" s="10"/>
      <c r="J393" s="11"/>
      <c r="K393" s="10"/>
      <c r="L393" s="10"/>
      <c r="M393" s="10"/>
      <c r="N393" s="10"/>
      <c r="O393" s="11"/>
      <c r="P393" s="1"/>
      <c r="Q393" s="11"/>
      <c r="R393" s="10"/>
      <c r="S393" s="11"/>
    </row>
    <row r="394" spans="1:19" ht="21">
      <c r="A394" s="10"/>
      <c r="B394" s="11"/>
      <c r="C394" s="11"/>
      <c r="D394" s="11"/>
      <c r="E394" s="10" t="s">
        <v>370</v>
      </c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"/>
      <c r="Q394" s="11"/>
      <c r="R394" s="11"/>
      <c r="S394" s="11"/>
    </row>
    <row r="395" spans="1:19" ht="21">
      <c r="A395" s="2">
        <v>4</v>
      </c>
      <c r="B395" s="17" t="s">
        <v>429</v>
      </c>
      <c r="C395" s="17" t="s">
        <v>203</v>
      </c>
      <c r="D395" s="18">
        <v>10000</v>
      </c>
      <c r="E395" s="2" t="s">
        <v>59</v>
      </c>
      <c r="F395" s="2" t="s">
        <v>33</v>
      </c>
      <c r="G395" s="2" t="s">
        <v>31</v>
      </c>
      <c r="H395" s="2" t="s">
        <v>31</v>
      </c>
      <c r="I395" s="2" t="s">
        <v>31</v>
      </c>
      <c r="J395" s="2" t="s">
        <v>31</v>
      </c>
      <c r="K395" s="2" t="s">
        <v>31</v>
      </c>
      <c r="L395" s="2" t="s">
        <v>31</v>
      </c>
      <c r="M395" s="2" t="s">
        <v>31</v>
      </c>
      <c r="N395" s="2" t="s">
        <v>31</v>
      </c>
      <c r="O395" s="2" t="s">
        <v>31</v>
      </c>
      <c r="P395" s="4"/>
      <c r="Q395" s="2" t="s">
        <v>31</v>
      </c>
      <c r="R395" s="2" t="s">
        <v>31</v>
      </c>
      <c r="S395" s="2" t="s">
        <v>31</v>
      </c>
    </row>
    <row r="396" spans="1:19" ht="21">
      <c r="A396" s="10"/>
      <c r="B396" s="35" t="s">
        <v>430</v>
      </c>
      <c r="C396" s="11" t="s">
        <v>431</v>
      </c>
      <c r="D396" s="29"/>
      <c r="E396" s="10"/>
      <c r="F396" s="11"/>
      <c r="G396" s="10"/>
      <c r="H396" s="11"/>
      <c r="I396" s="10"/>
      <c r="J396" s="11"/>
      <c r="K396" s="10"/>
      <c r="L396" s="10"/>
      <c r="M396" s="10"/>
      <c r="N396" s="10"/>
      <c r="O396" s="11"/>
      <c r="P396" s="23"/>
      <c r="Q396" s="11"/>
      <c r="R396" s="10"/>
      <c r="S396" s="11"/>
    </row>
    <row r="397" spans="1:19" ht="21">
      <c r="A397" s="6"/>
      <c r="B397" s="12"/>
      <c r="C397" s="30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8"/>
      <c r="Q397" s="12"/>
      <c r="R397" s="12"/>
      <c r="S397" s="12"/>
    </row>
    <row r="398" spans="1:19" ht="21">
      <c r="A398" s="60"/>
      <c r="B398" s="23"/>
      <c r="C398" s="58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</row>
    <row r="399" spans="1:19" ht="21">
      <c r="A399" s="60"/>
      <c r="B399" s="23"/>
      <c r="C399" s="58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</row>
    <row r="400" spans="1:19" ht="21">
      <c r="A400" s="60"/>
      <c r="B400" s="23"/>
      <c r="C400" s="58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</row>
    <row r="401" spans="1:19" ht="21">
      <c r="A401" s="1"/>
      <c r="B401" s="1"/>
      <c r="C401" s="1"/>
      <c r="D401" s="1"/>
      <c r="E401" s="1">
        <v>21</v>
      </c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21">
      <c r="A402" s="70" t="s">
        <v>8</v>
      </c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</row>
    <row r="403" spans="1:19" ht="21">
      <c r="A403" s="70" t="s">
        <v>319</v>
      </c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</row>
    <row r="404" spans="1:19" ht="21">
      <c r="A404" s="71" t="s">
        <v>1</v>
      </c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</row>
    <row r="405" spans="1:19" ht="21">
      <c r="A405" s="2" t="s">
        <v>9</v>
      </c>
      <c r="B405" s="2" t="s">
        <v>10</v>
      </c>
      <c r="C405" s="2" t="s">
        <v>11</v>
      </c>
      <c r="D405" s="2" t="s">
        <v>7</v>
      </c>
      <c r="E405" s="2" t="s">
        <v>12</v>
      </c>
      <c r="F405" s="2" t="s">
        <v>29</v>
      </c>
      <c r="G405" s="72" t="s">
        <v>317</v>
      </c>
      <c r="H405" s="73"/>
      <c r="I405" s="74"/>
      <c r="J405" s="75" t="s">
        <v>318</v>
      </c>
      <c r="K405" s="76"/>
      <c r="L405" s="76"/>
      <c r="M405" s="76"/>
      <c r="N405" s="76"/>
      <c r="O405" s="76"/>
      <c r="P405" s="76"/>
      <c r="Q405" s="76"/>
      <c r="R405" s="76"/>
      <c r="S405" s="77"/>
    </row>
    <row r="406" spans="1:19" ht="21">
      <c r="A406" s="6"/>
      <c r="B406" s="6"/>
      <c r="C406" s="6"/>
      <c r="D406" s="6"/>
      <c r="E406" s="6" t="s">
        <v>13</v>
      </c>
      <c r="F406" s="6" t="s">
        <v>13</v>
      </c>
      <c r="G406" s="13" t="s">
        <v>14</v>
      </c>
      <c r="H406" s="13" t="s">
        <v>15</v>
      </c>
      <c r="I406" s="13" t="s">
        <v>16</v>
      </c>
      <c r="J406" s="13" t="s">
        <v>17</v>
      </c>
      <c r="K406" s="13" t="s">
        <v>18</v>
      </c>
      <c r="L406" s="13" t="s">
        <v>19</v>
      </c>
      <c r="M406" s="13" t="s">
        <v>20</v>
      </c>
      <c r="N406" s="13" t="s">
        <v>21</v>
      </c>
      <c r="O406" s="13" t="s">
        <v>22</v>
      </c>
      <c r="P406" s="55"/>
      <c r="Q406" s="15" t="s">
        <v>23</v>
      </c>
      <c r="R406" s="15" t="s">
        <v>24</v>
      </c>
      <c r="S406" s="16" t="s">
        <v>25</v>
      </c>
    </row>
    <row r="407" spans="1:19" ht="21">
      <c r="A407" s="10">
        <v>5</v>
      </c>
      <c r="B407" s="17" t="s">
        <v>481</v>
      </c>
      <c r="C407" s="54" t="s">
        <v>75</v>
      </c>
      <c r="D407" s="29">
        <v>6898800</v>
      </c>
      <c r="E407" s="10" t="s">
        <v>100</v>
      </c>
      <c r="F407" s="2" t="s">
        <v>33</v>
      </c>
      <c r="G407" s="2" t="s">
        <v>31</v>
      </c>
      <c r="H407" s="2" t="s">
        <v>31</v>
      </c>
      <c r="I407" s="2" t="s">
        <v>31</v>
      </c>
      <c r="J407" s="2" t="s">
        <v>31</v>
      </c>
      <c r="K407" s="2" t="s">
        <v>31</v>
      </c>
      <c r="L407" s="2" t="s">
        <v>31</v>
      </c>
      <c r="M407" s="2" t="s">
        <v>31</v>
      </c>
      <c r="N407" s="2" t="s">
        <v>31</v>
      </c>
      <c r="O407" s="2" t="s">
        <v>31</v>
      </c>
      <c r="P407" s="1"/>
      <c r="Q407" s="2" t="s">
        <v>31</v>
      </c>
      <c r="R407" s="2" t="s">
        <v>31</v>
      </c>
      <c r="S407" s="2" t="s">
        <v>31</v>
      </c>
    </row>
    <row r="408" spans="1:19" ht="21">
      <c r="A408" s="10"/>
      <c r="B408" s="11"/>
      <c r="C408" s="11" t="s">
        <v>482</v>
      </c>
      <c r="D408" s="29"/>
      <c r="E408" s="10" t="s">
        <v>79</v>
      </c>
      <c r="F408" s="11"/>
      <c r="G408" s="10"/>
      <c r="H408" s="11"/>
      <c r="I408" s="10"/>
      <c r="J408" s="11"/>
      <c r="K408" s="10"/>
      <c r="L408" s="10"/>
      <c r="M408" s="10"/>
      <c r="N408" s="10"/>
      <c r="O408" s="11"/>
      <c r="P408" s="1"/>
      <c r="Q408" s="11"/>
      <c r="R408" s="10"/>
      <c r="S408" s="11"/>
    </row>
    <row r="409" spans="1:19" ht="21">
      <c r="A409" s="6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"/>
      <c r="Q409" s="12"/>
      <c r="R409" s="12"/>
      <c r="S409" s="12"/>
    </row>
    <row r="410" spans="1:19" ht="21">
      <c r="A410" s="2">
        <v>6</v>
      </c>
      <c r="B410" s="17" t="s">
        <v>74</v>
      </c>
      <c r="C410" s="54" t="s">
        <v>75</v>
      </c>
      <c r="D410" s="18">
        <v>84000</v>
      </c>
      <c r="E410" s="10" t="s">
        <v>100</v>
      </c>
      <c r="F410" s="2" t="s">
        <v>33</v>
      </c>
      <c r="G410" s="2" t="s">
        <v>31</v>
      </c>
      <c r="H410" s="2" t="s">
        <v>31</v>
      </c>
      <c r="I410" s="2" t="s">
        <v>31</v>
      </c>
      <c r="J410" s="2" t="s">
        <v>31</v>
      </c>
      <c r="K410" s="2" t="s">
        <v>31</v>
      </c>
      <c r="L410" s="2" t="s">
        <v>31</v>
      </c>
      <c r="M410" s="2" t="s">
        <v>31</v>
      </c>
      <c r="N410" s="2" t="s">
        <v>31</v>
      </c>
      <c r="O410" s="2" t="s">
        <v>31</v>
      </c>
      <c r="P410" s="1"/>
      <c r="Q410" s="2" t="s">
        <v>31</v>
      </c>
      <c r="R410" s="2" t="s">
        <v>31</v>
      </c>
      <c r="S410" s="2" t="s">
        <v>31</v>
      </c>
    </row>
    <row r="411" spans="1:19" ht="21">
      <c r="A411" s="10"/>
      <c r="B411" s="11"/>
      <c r="C411" s="11" t="s">
        <v>76</v>
      </c>
      <c r="D411" s="29"/>
      <c r="E411" s="10" t="s">
        <v>79</v>
      </c>
      <c r="F411" s="11"/>
      <c r="G411" s="10"/>
      <c r="H411" s="11"/>
      <c r="I411" s="10"/>
      <c r="J411" s="11"/>
      <c r="K411" s="10"/>
      <c r="L411" s="10"/>
      <c r="M411" s="10"/>
      <c r="N411" s="10"/>
      <c r="O411" s="11"/>
      <c r="P411" s="1"/>
      <c r="Q411" s="11"/>
      <c r="R411" s="10"/>
      <c r="S411" s="11"/>
    </row>
    <row r="412" spans="1:19" ht="21">
      <c r="A412" s="6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"/>
      <c r="Q412" s="12"/>
      <c r="R412" s="12"/>
      <c r="S412" s="12"/>
    </row>
    <row r="413" spans="1:19" ht="21">
      <c r="A413" s="2">
        <v>7</v>
      </c>
      <c r="B413" s="17" t="s">
        <v>483</v>
      </c>
      <c r="C413" s="54" t="s">
        <v>75</v>
      </c>
      <c r="D413" s="18">
        <v>2256000</v>
      </c>
      <c r="E413" s="10" t="s">
        <v>100</v>
      </c>
      <c r="F413" s="2" t="s">
        <v>33</v>
      </c>
      <c r="G413" s="2" t="s">
        <v>31</v>
      </c>
      <c r="H413" s="2" t="s">
        <v>31</v>
      </c>
      <c r="I413" s="2" t="s">
        <v>31</v>
      </c>
      <c r="J413" s="2" t="s">
        <v>31</v>
      </c>
      <c r="K413" s="2" t="s">
        <v>31</v>
      </c>
      <c r="L413" s="2" t="s">
        <v>31</v>
      </c>
      <c r="M413" s="2" t="s">
        <v>31</v>
      </c>
      <c r="N413" s="2" t="s">
        <v>31</v>
      </c>
      <c r="O413" s="2" t="s">
        <v>31</v>
      </c>
      <c r="P413" s="1"/>
      <c r="Q413" s="2" t="s">
        <v>31</v>
      </c>
      <c r="R413" s="2" t="s">
        <v>31</v>
      </c>
      <c r="S413" s="2" t="s">
        <v>31</v>
      </c>
    </row>
    <row r="414" spans="1:19" ht="21">
      <c r="A414" s="10"/>
      <c r="B414" s="11"/>
      <c r="C414" s="11" t="s">
        <v>484</v>
      </c>
      <c r="D414" s="29"/>
      <c r="E414" s="10" t="s">
        <v>79</v>
      </c>
      <c r="F414" s="11"/>
      <c r="G414" s="10"/>
      <c r="H414" s="11"/>
      <c r="I414" s="10"/>
      <c r="J414" s="11"/>
      <c r="K414" s="10"/>
      <c r="L414" s="10"/>
      <c r="M414" s="10"/>
      <c r="N414" s="10"/>
      <c r="O414" s="11"/>
      <c r="P414" s="1"/>
      <c r="Q414" s="11"/>
      <c r="R414" s="10"/>
      <c r="S414" s="11"/>
    </row>
    <row r="415" spans="1:19" ht="21">
      <c r="A415" s="6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"/>
      <c r="Q415" s="12"/>
      <c r="R415" s="12"/>
      <c r="S415" s="12"/>
    </row>
    <row r="416" spans="1:19" ht="21">
      <c r="A416" s="2">
        <v>8</v>
      </c>
      <c r="B416" s="17" t="s">
        <v>509</v>
      </c>
      <c r="C416" s="54" t="s">
        <v>32</v>
      </c>
      <c r="D416" s="18">
        <v>150000</v>
      </c>
      <c r="E416" s="10" t="s">
        <v>34</v>
      </c>
      <c r="F416" s="2" t="s">
        <v>33</v>
      </c>
      <c r="G416" s="2" t="s">
        <v>31</v>
      </c>
      <c r="H416" s="2" t="s">
        <v>31</v>
      </c>
      <c r="I416" s="2" t="s">
        <v>31</v>
      </c>
      <c r="J416" s="2" t="s">
        <v>31</v>
      </c>
      <c r="K416" s="2" t="s">
        <v>31</v>
      </c>
      <c r="L416" s="2" t="s">
        <v>31</v>
      </c>
      <c r="M416" s="2" t="s">
        <v>31</v>
      </c>
      <c r="N416" s="2" t="s">
        <v>31</v>
      </c>
      <c r="O416" s="2" t="s">
        <v>31</v>
      </c>
      <c r="P416" s="1"/>
      <c r="Q416" s="2" t="s">
        <v>31</v>
      </c>
      <c r="R416" s="2" t="s">
        <v>31</v>
      </c>
      <c r="S416" s="2" t="s">
        <v>31</v>
      </c>
    </row>
    <row r="417" spans="1:19" ht="21">
      <c r="A417" s="10"/>
      <c r="B417" s="11" t="s">
        <v>510</v>
      </c>
      <c r="C417" s="11" t="s">
        <v>511</v>
      </c>
      <c r="D417" s="29"/>
      <c r="E417" s="10"/>
      <c r="F417" s="11"/>
      <c r="G417" s="10"/>
      <c r="H417" s="11"/>
      <c r="I417" s="10"/>
      <c r="J417" s="11"/>
      <c r="K417" s="10"/>
      <c r="L417" s="10"/>
      <c r="M417" s="10"/>
      <c r="N417" s="10"/>
      <c r="O417" s="11"/>
      <c r="P417" s="1"/>
      <c r="Q417" s="11"/>
      <c r="R417" s="10"/>
      <c r="S417" s="11"/>
    </row>
    <row r="418" spans="1:19" ht="21">
      <c r="A418" s="6"/>
      <c r="B418" s="12"/>
      <c r="C418" s="12" t="s">
        <v>512</v>
      </c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"/>
      <c r="Q418" s="12"/>
      <c r="R418" s="12"/>
      <c r="S418" s="12"/>
    </row>
    <row r="419" spans="1:19" ht="21">
      <c r="A419" s="60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1"/>
      <c r="Q419" s="23"/>
      <c r="R419" s="23"/>
      <c r="S419" s="23"/>
    </row>
    <row r="420" spans="1:19" ht="21">
      <c r="A420" s="60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1"/>
      <c r="Q420" s="23"/>
      <c r="R420" s="23"/>
      <c r="S420" s="23"/>
    </row>
    <row r="421" spans="1:19" ht="21">
      <c r="A421" s="60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1"/>
      <c r="Q421" s="23"/>
      <c r="R421" s="23"/>
      <c r="S421" s="23"/>
    </row>
    <row r="422" spans="1:19" ht="21">
      <c r="A422" s="1"/>
      <c r="B422" s="1"/>
      <c r="C422" s="1"/>
      <c r="D422" s="1"/>
      <c r="E422" s="1">
        <v>22</v>
      </c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21">
      <c r="A423" s="70" t="s">
        <v>0</v>
      </c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</row>
    <row r="424" spans="1:19" ht="21">
      <c r="A424" s="70" t="s">
        <v>319</v>
      </c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</row>
    <row r="425" spans="1:19" ht="21">
      <c r="A425" s="84" t="s">
        <v>1</v>
      </c>
      <c r="B425" s="84"/>
      <c r="C425" s="84"/>
      <c r="D425" s="84"/>
      <c r="E425" s="84"/>
      <c r="F425" s="84"/>
      <c r="G425" s="84"/>
      <c r="H425" s="84"/>
      <c r="I425" s="84"/>
      <c r="J425" s="84"/>
      <c r="K425" s="84"/>
      <c r="L425" s="84"/>
      <c r="M425" s="84"/>
      <c r="N425" s="84"/>
      <c r="O425" s="84"/>
      <c r="P425" s="84"/>
      <c r="Q425" s="84"/>
      <c r="R425" s="84"/>
      <c r="S425" s="84"/>
    </row>
    <row r="426" spans="1:19" ht="21">
      <c r="A426" s="72" t="s">
        <v>2</v>
      </c>
      <c r="B426" s="73"/>
      <c r="C426" s="73"/>
      <c r="D426" s="74"/>
      <c r="E426" s="2" t="s">
        <v>6</v>
      </c>
      <c r="F426" s="72" t="s">
        <v>4</v>
      </c>
      <c r="G426" s="74"/>
      <c r="H426" s="72" t="s">
        <v>6</v>
      </c>
      <c r="I426" s="73"/>
      <c r="J426" s="73"/>
      <c r="K426" s="74"/>
      <c r="L426" s="3" t="s">
        <v>4</v>
      </c>
      <c r="M426" s="4"/>
      <c r="N426" s="5"/>
      <c r="O426" s="72" t="s">
        <v>3</v>
      </c>
      <c r="P426" s="73"/>
      <c r="Q426" s="73"/>
      <c r="R426" s="73"/>
      <c r="S426" s="74"/>
    </row>
    <row r="427" spans="1:19" ht="21">
      <c r="A427" s="85"/>
      <c r="B427" s="86"/>
      <c r="C427" s="86"/>
      <c r="D427" s="87"/>
      <c r="E427" s="6" t="s">
        <v>30</v>
      </c>
      <c r="F427" s="85" t="s">
        <v>5</v>
      </c>
      <c r="G427" s="87"/>
      <c r="H427" s="85" t="s">
        <v>7</v>
      </c>
      <c r="I427" s="86"/>
      <c r="J427" s="86"/>
      <c r="K427" s="87"/>
      <c r="L427" s="7" t="s">
        <v>26</v>
      </c>
      <c r="M427" s="8"/>
      <c r="N427" s="9"/>
      <c r="O427" s="85"/>
      <c r="P427" s="86"/>
      <c r="Q427" s="86"/>
      <c r="R427" s="86"/>
      <c r="S427" s="87"/>
    </row>
    <row r="428" spans="1:19" ht="21">
      <c r="A428" s="88" t="s">
        <v>350</v>
      </c>
      <c r="B428" s="89"/>
      <c r="C428" s="89"/>
      <c r="D428" s="90"/>
      <c r="E428" s="2"/>
      <c r="F428" s="72"/>
      <c r="G428" s="74"/>
      <c r="H428" s="72"/>
      <c r="I428" s="73"/>
      <c r="J428" s="73"/>
      <c r="K428" s="74"/>
      <c r="L428" s="72"/>
      <c r="M428" s="73"/>
      <c r="N428" s="74"/>
      <c r="O428" s="72" t="s">
        <v>33</v>
      </c>
      <c r="P428" s="73"/>
      <c r="Q428" s="73"/>
      <c r="R428" s="73"/>
      <c r="S428" s="74"/>
    </row>
    <row r="429" spans="1:19" ht="21">
      <c r="A429" s="78" t="s">
        <v>425</v>
      </c>
      <c r="B429" s="79"/>
      <c r="C429" s="79"/>
      <c r="D429" s="80"/>
      <c r="E429" s="10">
        <v>1</v>
      </c>
      <c r="F429" s="81">
        <v>1.02</v>
      </c>
      <c r="G429" s="82"/>
      <c r="H429" s="130">
        <f>D449</f>
        <v>15000</v>
      </c>
      <c r="I429" s="131"/>
      <c r="J429" s="131"/>
      <c r="K429" s="132"/>
      <c r="L429" s="102">
        <v>0.06</v>
      </c>
      <c r="M429" s="103"/>
      <c r="N429" s="104"/>
      <c r="O429" s="81"/>
      <c r="P429" s="83"/>
      <c r="Q429" s="83"/>
      <c r="R429" s="83"/>
      <c r="S429" s="82"/>
    </row>
    <row r="430" spans="1:19" ht="21">
      <c r="A430" s="78" t="s">
        <v>351</v>
      </c>
      <c r="B430" s="79"/>
      <c r="C430" s="79"/>
      <c r="D430" s="80"/>
      <c r="E430" s="11"/>
      <c r="F430" s="81"/>
      <c r="G430" s="82"/>
      <c r="H430" s="133"/>
      <c r="I430" s="134"/>
      <c r="J430" s="134"/>
      <c r="K430" s="135"/>
      <c r="L430" s="102"/>
      <c r="M430" s="103"/>
      <c r="N430" s="104"/>
      <c r="O430" s="81"/>
      <c r="P430" s="83"/>
      <c r="Q430" s="83"/>
      <c r="R430" s="83"/>
      <c r="S430" s="82"/>
    </row>
    <row r="431" spans="1:19" ht="21">
      <c r="A431" s="92"/>
      <c r="B431" s="93"/>
      <c r="C431" s="93"/>
      <c r="D431" s="94"/>
      <c r="E431" s="12"/>
      <c r="F431" s="85"/>
      <c r="G431" s="87"/>
      <c r="H431" s="136"/>
      <c r="I431" s="137"/>
      <c r="J431" s="137"/>
      <c r="K431" s="138"/>
      <c r="L431" s="105"/>
      <c r="M431" s="106"/>
      <c r="N431" s="107"/>
      <c r="O431" s="85"/>
      <c r="P431" s="86"/>
      <c r="Q431" s="86"/>
      <c r="R431" s="86"/>
      <c r="S431" s="87"/>
    </row>
    <row r="432" spans="1:19" ht="21">
      <c r="A432" s="75" t="s">
        <v>28</v>
      </c>
      <c r="B432" s="76"/>
      <c r="C432" s="76"/>
      <c r="D432" s="77"/>
      <c r="E432" s="13">
        <f>E429</f>
        <v>1</v>
      </c>
      <c r="F432" s="75">
        <v>1.02</v>
      </c>
      <c r="G432" s="77"/>
      <c r="H432" s="139">
        <f>H429</f>
        <v>15000</v>
      </c>
      <c r="I432" s="140"/>
      <c r="J432" s="140"/>
      <c r="K432" s="141"/>
      <c r="L432" s="99">
        <v>0.06</v>
      </c>
      <c r="M432" s="100"/>
      <c r="N432" s="101"/>
      <c r="O432" s="75"/>
      <c r="P432" s="76"/>
      <c r="Q432" s="76"/>
      <c r="R432" s="76"/>
      <c r="S432" s="77"/>
    </row>
    <row r="433" spans="1:19" ht="21">
      <c r="A433" s="60"/>
      <c r="B433" s="60"/>
      <c r="C433" s="60"/>
      <c r="D433" s="60"/>
      <c r="E433" s="60"/>
      <c r="F433" s="60"/>
      <c r="G433" s="60"/>
      <c r="H433" s="64"/>
      <c r="I433" s="60"/>
      <c r="J433" s="60"/>
      <c r="K433" s="60"/>
      <c r="L433" s="65"/>
      <c r="M433" s="60"/>
      <c r="N433" s="60"/>
      <c r="O433" s="60"/>
      <c r="P433" s="60"/>
      <c r="Q433" s="60"/>
      <c r="R433" s="60"/>
      <c r="S433" s="60"/>
    </row>
    <row r="434" spans="1:19" ht="21">
      <c r="A434" s="60"/>
      <c r="B434" s="60"/>
      <c r="C434" s="60"/>
      <c r="D434" s="60"/>
      <c r="E434" s="60"/>
      <c r="F434" s="60"/>
      <c r="G434" s="60"/>
      <c r="H434" s="64"/>
      <c r="I434" s="60"/>
      <c r="J434" s="60"/>
      <c r="K434" s="60"/>
      <c r="L434" s="65"/>
      <c r="M434" s="60"/>
      <c r="N434" s="60"/>
      <c r="O434" s="60"/>
      <c r="P434" s="60"/>
      <c r="Q434" s="60"/>
      <c r="R434" s="60"/>
      <c r="S434" s="60"/>
    </row>
    <row r="435" spans="1:19" ht="21">
      <c r="A435" s="60"/>
      <c r="B435" s="60"/>
      <c r="C435" s="60"/>
      <c r="D435" s="60"/>
      <c r="E435" s="60"/>
      <c r="F435" s="60"/>
      <c r="G435" s="60"/>
      <c r="H435" s="64"/>
      <c r="I435" s="60"/>
      <c r="J435" s="60"/>
      <c r="K435" s="60"/>
      <c r="L435" s="65"/>
      <c r="M435" s="60"/>
      <c r="N435" s="60"/>
      <c r="O435" s="60"/>
      <c r="P435" s="60"/>
      <c r="Q435" s="60"/>
      <c r="R435" s="60"/>
      <c r="S435" s="60"/>
    </row>
    <row r="436" spans="1:19" ht="21">
      <c r="A436" s="60"/>
      <c r="B436" s="60"/>
      <c r="C436" s="60"/>
      <c r="D436" s="60"/>
      <c r="E436" s="60"/>
      <c r="F436" s="60"/>
      <c r="G436" s="60"/>
      <c r="H436" s="64"/>
      <c r="I436" s="60"/>
      <c r="J436" s="60"/>
      <c r="K436" s="60"/>
      <c r="L436" s="65"/>
      <c r="M436" s="60"/>
      <c r="N436" s="60"/>
      <c r="O436" s="60"/>
      <c r="P436" s="60"/>
      <c r="Q436" s="60"/>
      <c r="R436" s="60"/>
      <c r="S436" s="60"/>
    </row>
    <row r="437" spans="1:19" ht="21">
      <c r="A437" s="60"/>
      <c r="B437" s="60"/>
      <c r="C437" s="60"/>
      <c r="D437" s="60"/>
      <c r="E437" s="60"/>
      <c r="F437" s="60"/>
      <c r="G437" s="60"/>
      <c r="H437" s="64"/>
      <c r="I437" s="60"/>
      <c r="J437" s="60"/>
      <c r="K437" s="60"/>
      <c r="L437" s="65"/>
      <c r="M437" s="60"/>
      <c r="N437" s="60"/>
      <c r="O437" s="60"/>
      <c r="P437" s="60"/>
      <c r="Q437" s="60"/>
      <c r="R437" s="60"/>
      <c r="S437" s="60"/>
    </row>
    <row r="438" spans="1:19" ht="21">
      <c r="A438" s="60"/>
      <c r="B438" s="60"/>
      <c r="C438" s="60"/>
      <c r="D438" s="60"/>
      <c r="E438" s="60"/>
      <c r="F438" s="60"/>
      <c r="G438" s="60"/>
      <c r="H438" s="64"/>
      <c r="I438" s="60"/>
      <c r="J438" s="60"/>
      <c r="K438" s="60"/>
      <c r="L438" s="65"/>
      <c r="M438" s="60"/>
      <c r="N438" s="60"/>
      <c r="O438" s="60"/>
      <c r="P438" s="60"/>
      <c r="Q438" s="60"/>
      <c r="R438" s="60"/>
      <c r="S438" s="60"/>
    </row>
    <row r="439" spans="1:19" ht="21">
      <c r="A439" s="60"/>
      <c r="B439" s="60"/>
      <c r="C439" s="60"/>
      <c r="D439" s="60"/>
      <c r="E439" s="60"/>
      <c r="F439" s="60"/>
      <c r="G439" s="60"/>
      <c r="H439" s="64"/>
      <c r="I439" s="60"/>
      <c r="J439" s="60"/>
      <c r="K439" s="60"/>
      <c r="L439" s="65"/>
      <c r="M439" s="60"/>
      <c r="N439" s="60"/>
      <c r="O439" s="60"/>
      <c r="P439" s="60"/>
      <c r="Q439" s="60"/>
      <c r="R439" s="60"/>
      <c r="S439" s="60"/>
    </row>
    <row r="440" spans="1:19" ht="21">
      <c r="A440" s="60"/>
      <c r="B440" s="60"/>
      <c r="C440" s="60"/>
      <c r="D440" s="60"/>
      <c r="E440" s="60"/>
      <c r="F440" s="60"/>
      <c r="G440" s="60"/>
      <c r="H440" s="64"/>
      <c r="I440" s="60"/>
      <c r="J440" s="60"/>
      <c r="K440" s="60"/>
      <c r="L440" s="65"/>
      <c r="M440" s="60"/>
      <c r="N440" s="60"/>
      <c r="O440" s="60"/>
      <c r="P440" s="60"/>
      <c r="Q440" s="60"/>
      <c r="R440" s="60"/>
      <c r="S440" s="60"/>
    </row>
    <row r="441" spans="1:19" ht="21">
      <c r="A441" s="60"/>
      <c r="B441" s="60"/>
      <c r="C441" s="60"/>
      <c r="D441" s="60"/>
      <c r="E441" s="60"/>
      <c r="F441" s="60"/>
      <c r="G441" s="60"/>
      <c r="H441" s="64"/>
      <c r="I441" s="60"/>
      <c r="J441" s="60"/>
      <c r="K441" s="60"/>
      <c r="L441" s="65"/>
      <c r="M441" s="60"/>
      <c r="N441" s="60"/>
      <c r="O441" s="60"/>
      <c r="P441" s="60"/>
      <c r="Q441" s="60"/>
      <c r="R441" s="60"/>
      <c r="S441" s="60"/>
    </row>
    <row r="442" spans="1:19" ht="21">
      <c r="A442" s="60"/>
      <c r="B442" s="60"/>
      <c r="C442" s="60"/>
      <c r="D442" s="60"/>
      <c r="E442" s="60"/>
      <c r="F442" s="60"/>
      <c r="G442" s="60"/>
      <c r="H442" s="64"/>
      <c r="I442" s="60"/>
      <c r="J442" s="60"/>
      <c r="K442" s="60"/>
      <c r="L442" s="65"/>
      <c r="M442" s="60"/>
      <c r="N442" s="60"/>
      <c r="O442" s="60"/>
      <c r="P442" s="60"/>
      <c r="Q442" s="60"/>
      <c r="R442" s="60"/>
      <c r="S442" s="60"/>
    </row>
    <row r="443" spans="1:19" ht="21">
      <c r="A443" s="1"/>
      <c r="B443" s="1"/>
      <c r="C443" s="1"/>
      <c r="D443" s="1"/>
      <c r="E443" s="1">
        <v>23</v>
      </c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21">
      <c r="A444" s="70" t="s">
        <v>8</v>
      </c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</row>
    <row r="445" spans="1:19" ht="21">
      <c r="A445" s="70" t="s">
        <v>319</v>
      </c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</row>
    <row r="446" spans="1:19" ht="21">
      <c r="A446" s="71" t="s">
        <v>1</v>
      </c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</row>
    <row r="447" spans="1:19" ht="21">
      <c r="A447" s="2" t="s">
        <v>9</v>
      </c>
      <c r="B447" s="2" t="s">
        <v>10</v>
      </c>
      <c r="C447" s="2" t="s">
        <v>11</v>
      </c>
      <c r="D447" s="2" t="s">
        <v>7</v>
      </c>
      <c r="E447" s="2" t="s">
        <v>12</v>
      </c>
      <c r="F447" s="2" t="s">
        <v>29</v>
      </c>
      <c r="G447" s="72" t="s">
        <v>317</v>
      </c>
      <c r="H447" s="73"/>
      <c r="I447" s="74"/>
      <c r="J447" s="75" t="s">
        <v>318</v>
      </c>
      <c r="K447" s="76"/>
      <c r="L447" s="76"/>
      <c r="M447" s="76"/>
      <c r="N447" s="76"/>
      <c r="O447" s="76"/>
      <c r="P447" s="76"/>
      <c r="Q447" s="76"/>
      <c r="R447" s="76"/>
      <c r="S447" s="77"/>
    </row>
    <row r="448" spans="1:19" ht="21">
      <c r="A448" s="6"/>
      <c r="B448" s="6"/>
      <c r="C448" s="6"/>
      <c r="D448" s="6"/>
      <c r="E448" s="6" t="s">
        <v>13</v>
      </c>
      <c r="F448" s="6" t="s">
        <v>13</v>
      </c>
      <c r="G448" s="13" t="s">
        <v>14</v>
      </c>
      <c r="H448" s="13" t="s">
        <v>15</v>
      </c>
      <c r="I448" s="13" t="s">
        <v>16</v>
      </c>
      <c r="J448" s="13" t="s">
        <v>17</v>
      </c>
      <c r="K448" s="13" t="s">
        <v>18</v>
      </c>
      <c r="L448" s="13" t="s">
        <v>19</v>
      </c>
      <c r="M448" s="13" t="s">
        <v>20</v>
      </c>
      <c r="N448" s="13" t="s">
        <v>21</v>
      </c>
      <c r="O448" s="13" t="s">
        <v>22</v>
      </c>
      <c r="P448" s="38"/>
      <c r="Q448" s="15" t="s">
        <v>23</v>
      </c>
      <c r="R448" s="15" t="s">
        <v>24</v>
      </c>
      <c r="S448" s="16" t="s">
        <v>25</v>
      </c>
    </row>
    <row r="449" spans="1:19" ht="21">
      <c r="A449" s="2">
        <v>1</v>
      </c>
      <c r="B449" s="17" t="s">
        <v>220</v>
      </c>
      <c r="C449" s="17" t="s">
        <v>216</v>
      </c>
      <c r="D449" s="18">
        <v>15000</v>
      </c>
      <c r="E449" s="2" t="s">
        <v>34</v>
      </c>
      <c r="F449" s="2" t="s">
        <v>33</v>
      </c>
      <c r="G449" s="2"/>
      <c r="H449" s="2"/>
      <c r="I449" s="2"/>
      <c r="J449" s="2" t="s">
        <v>31</v>
      </c>
      <c r="K449" s="2" t="s">
        <v>31</v>
      </c>
      <c r="L449" s="2" t="s">
        <v>31</v>
      </c>
      <c r="M449" s="2" t="s">
        <v>31</v>
      </c>
      <c r="N449" s="2" t="s">
        <v>31</v>
      </c>
      <c r="O449" s="2" t="s">
        <v>31</v>
      </c>
      <c r="P449" s="1"/>
      <c r="Q449" s="2" t="s">
        <v>31</v>
      </c>
      <c r="R449" s="2" t="s">
        <v>31</v>
      </c>
      <c r="S449" s="2" t="s">
        <v>31</v>
      </c>
    </row>
    <row r="450" spans="1:19" ht="21">
      <c r="A450" s="10"/>
      <c r="B450" s="11"/>
      <c r="C450" s="11" t="s">
        <v>221</v>
      </c>
      <c r="D450" s="29"/>
      <c r="E450" s="10"/>
      <c r="F450" s="11"/>
      <c r="G450" s="10"/>
      <c r="H450" s="11"/>
      <c r="I450" s="10"/>
      <c r="J450" s="11"/>
      <c r="K450" s="10"/>
      <c r="L450" s="10"/>
      <c r="M450" s="10"/>
      <c r="N450" s="10"/>
      <c r="O450" s="11"/>
      <c r="P450" s="1"/>
      <c r="Q450" s="11"/>
      <c r="R450" s="10"/>
      <c r="S450" s="11"/>
    </row>
    <row r="451" spans="1:19" ht="21">
      <c r="A451" s="10"/>
      <c r="B451" s="11"/>
      <c r="C451" s="11"/>
      <c r="D451" s="29"/>
      <c r="E451" s="10"/>
      <c r="F451" s="11"/>
      <c r="G451" s="10"/>
      <c r="H451" s="11"/>
      <c r="I451" s="10"/>
      <c r="J451" s="11"/>
      <c r="K451" s="10"/>
      <c r="L451" s="10"/>
      <c r="M451" s="10"/>
      <c r="N451" s="10"/>
      <c r="O451" s="11"/>
      <c r="P451" s="1"/>
      <c r="Q451" s="11"/>
      <c r="R451" s="10"/>
      <c r="S451" s="11"/>
    </row>
    <row r="452" spans="1:19" ht="21">
      <c r="A452" s="6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"/>
      <c r="Q452" s="12"/>
      <c r="R452" s="12"/>
      <c r="S452" s="12"/>
    </row>
    <row r="453" spans="1:19" ht="21">
      <c r="A453" s="60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1"/>
      <c r="Q453" s="23"/>
      <c r="R453" s="23"/>
      <c r="S453" s="23"/>
    </row>
    <row r="454" spans="1:19" ht="21">
      <c r="A454" s="60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1"/>
      <c r="Q454" s="23"/>
      <c r="R454" s="23"/>
      <c r="S454" s="23"/>
    </row>
    <row r="455" spans="1:19" ht="21">
      <c r="A455" s="60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1"/>
      <c r="Q455" s="23"/>
      <c r="R455" s="23"/>
      <c r="S455" s="23"/>
    </row>
    <row r="456" spans="1:19" ht="21">
      <c r="A456" s="60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1"/>
      <c r="Q456" s="23"/>
      <c r="R456" s="23"/>
      <c r="S456" s="23"/>
    </row>
    <row r="457" spans="1:19" ht="21">
      <c r="A457" s="60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1"/>
      <c r="Q457" s="23"/>
      <c r="R457" s="23"/>
      <c r="S457" s="23"/>
    </row>
    <row r="458" spans="1:19" ht="21">
      <c r="A458" s="60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1"/>
      <c r="Q458" s="23"/>
      <c r="R458" s="23"/>
      <c r="S458" s="23"/>
    </row>
    <row r="459" spans="1:19" ht="21">
      <c r="A459" s="60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1"/>
      <c r="Q459" s="23"/>
      <c r="R459" s="23"/>
      <c r="S459" s="23"/>
    </row>
    <row r="460" spans="1:19" ht="21">
      <c r="A460" s="60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1"/>
      <c r="Q460" s="23"/>
      <c r="R460" s="23"/>
      <c r="S460" s="23"/>
    </row>
    <row r="461" spans="1:19" ht="21">
      <c r="A461" s="60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1"/>
      <c r="Q461" s="23"/>
      <c r="R461" s="23"/>
      <c r="S461" s="23"/>
    </row>
    <row r="462" spans="1:19" ht="21">
      <c r="A462" s="60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1"/>
      <c r="Q462" s="23"/>
      <c r="R462" s="23"/>
      <c r="S462" s="23"/>
    </row>
    <row r="463" spans="1:19" ht="21">
      <c r="A463" s="60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1"/>
      <c r="Q463" s="23"/>
      <c r="R463" s="23"/>
      <c r="S463" s="23"/>
    </row>
    <row r="464" spans="1:19" ht="21">
      <c r="A464" s="60"/>
      <c r="B464" s="23"/>
      <c r="C464" s="23"/>
      <c r="D464" s="23"/>
      <c r="E464" s="23">
        <v>24</v>
      </c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1"/>
      <c r="Q464" s="23"/>
      <c r="R464" s="23"/>
      <c r="S464" s="23"/>
    </row>
    <row r="465" spans="1:19" ht="21">
      <c r="A465" s="70" t="s">
        <v>0</v>
      </c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</row>
    <row r="466" spans="1:19" ht="21">
      <c r="A466" s="70" t="s">
        <v>319</v>
      </c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</row>
    <row r="467" spans="1:19" ht="21">
      <c r="A467" s="84" t="s">
        <v>1</v>
      </c>
      <c r="B467" s="84"/>
      <c r="C467" s="84"/>
      <c r="D467" s="84"/>
      <c r="E467" s="84"/>
      <c r="F467" s="84"/>
      <c r="G467" s="84"/>
      <c r="H467" s="84"/>
      <c r="I467" s="84"/>
      <c r="J467" s="84"/>
      <c r="K467" s="84"/>
      <c r="L467" s="84"/>
      <c r="M467" s="84"/>
      <c r="N467" s="84"/>
      <c r="O467" s="84"/>
      <c r="P467" s="84"/>
      <c r="Q467" s="84"/>
      <c r="R467" s="84"/>
      <c r="S467" s="84"/>
    </row>
    <row r="468" spans="1:19" ht="21">
      <c r="A468" s="72" t="s">
        <v>2</v>
      </c>
      <c r="B468" s="73"/>
      <c r="C468" s="73"/>
      <c r="D468" s="74"/>
      <c r="E468" s="2" t="s">
        <v>6</v>
      </c>
      <c r="F468" s="72" t="s">
        <v>4</v>
      </c>
      <c r="G468" s="74"/>
      <c r="H468" s="72" t="s">
        <v>6</v>
      </c>
      <c r="I468" s="73"/>
      <c r="J468" s="73"/>
      <c r="K468" s="74"/>
      <c r="L468" s="3" t="s">
        <v>4</v>
      </c>
      <c r="M468" s="4"/>
      <c r="N468" s="5"/>
      <c r="O468" s="72" t="s">
        <v>3</v>
      </c>
      <c r="P468" s="73"/>
      <c r="Q468" s="73"/>
      <c r="R468" s="73"/>
      <c r="S468" s="74"/>
    </row>
    <row r="469" spans="1:19" ht="21">
      <c r="A469" s="85"/>
      <c r="B469" s="86"/>
      <c r="C469" s="86"/>
      <c r="D469" s="87"/>
      <c r="E469" s="6" t="s">
        <v>30</v>
      </c>
      <c r="F469" s="85" t="s">
        <v>5</v>
      </c>
      <c r="G469" s="87"/>
      <c r="H469" s="85" t="s">
        <v>7</v>
      </c>
      <c r="I469" s="86"/>
      <c r="J469" s="86"/>
      <c r="K469" s="87"/>
      <c r="L469" s="7" t="s">
        <v>26</v>
      </c>
      <c r="M469" s="8"/>
      <c r="N469" s="9"/>
      <c r="O469" s="85"/>
      <c r="P469" s="86"/>
      <c r="Q469" s="86"/>
      <c r="R469" s="86"/>
      <c r="S469" s="87"/>
    </row>
    <row r="470" spans="1:19" ht="21">
      <c r="A470" s="88" t="s">
        <v>160</v>
      </c>
      <c r="B470" s="89"/>
      <c r="C470" s="89"/>
      <c r="D470" s="90"/>
      <c r="E470" s="2"/>
      <c r="F470" s="72"/>
      <c r="G470" s="74"/>
      <c r="H470" s="72"/>
      <c r="I470" s="73"/>
      <c r="J470" s="73"/>
      <c r="K470" s="74"/>
      <c r="L470" s="72"/>
      <c r="M470" s="73"/>
      <c r="N470" s="74"/>
      <c r="O470" s="72" t="s">
        <v>207</v>
      </c>
      <c r="P470" s="73"/>
      <c r="Q470" s="73"/>
      <c r="R470" s="73"/>
      <c r="S470" s="74"/>
    </row>
    <row r="471" spans="1:19" ht="21">
      <c r="A471" s="78" t="s">
        <v>255</v>
      </c>
      <c r="B471" s="79"/>
      <c r="C471" s="79"/>
      <c r="D471" s="80"/>
      <c r="E471" s="31">
        <v>3</v>
      </c>
      <c r="F471" s="81">
        <v>3.06</v>
      </c>
      <c r="G471" s="82"/>
      <c r="H471" s="117">
        <f>D491+D495+D499</f>
        <v>600000</v>
      </c>
      <c r="I471" s="118"/>
      <c r="J471" s="118"/>
      <c r="K471" s="119"/>
      <c r="L471" s="102">
        <v>2.4300000000000002</v>
      </c>
      <c r="M471" s="103"/>
      <c r="N471" s="104"/>
      <c r="O471" s="81"/>
      <c r="P471" s="83"/>
      <c r="Q471" s="83"/>
      <c r="R471" s="83"/>
      <c r="S471" s="82"/>
    </row>
    <row r="472" spans="1:19" ht="21">
      <c r="A472" s="78" t="s">
        <v>256</v>
      </c>
      <c r="B472" s="79"/>
      <c r="C472" s="79"/>
      <c r="D472" s="80"/>
      <c r="E472" s="11"/>
      <c r="F472" s="81"/>
      <c r="G472" s="82"/>
      <c r="H472" s="98"/>
      <c r="I472" s="120"/>
      <c r="J472" s="120"/>
      <c r="K472" s="121"/>
      <c r="L472" s="102"/>
      <c r="M472" s="103"/>
      <c r="N472" s="104"/>
      <c r="O472" s="81"/>
      <c r="P472" s="83"/>
      <c r="Q472" s="83"/>
      <c r="R472" s="83"/>
      <c r="S472" s="82"/>
    </row>
    <row r="473" spans="1:19" ht="21">
      <c r="A473" s="92"/>
      <c r="B473" s="93"/>
      <c r="C473" s="93"/>
      <c r="D473" s="94"/>
      <c r="E473" s="12"/>
      <c r="F473" s="85"/>
      <c r="G473" s="87"/>
      <c r="H473" s="122"/>
      <c r="I473" s="123"/>
      <c r="J473" s="123"/>
      <c r="K473" s="124"/>
      <c r="L473" s="105"/>
      <c r="M473" s="106"/>
      <c r="N473" s="107"/>
      <c r="O473" s="85"/>
      <c r="P473" s="86"/>
      <c r="Q473" s="86"/>
      <c r="R473" s="86"/>
      <c r="S473" s="87"/>
    </row>
    <row r="474" spans="1:19" ht="21">
      <c r="A474" s="75" t="s">
        <v>28</v>
      </c>
      <c r="B474" s="76"/>
      <c r="C474" s="76"/>
      <c r="D474" s="77"/>
      <c r="E474" s="13">
        <f>E471</f>
        <v>3</v>
      </c>
      <c r="F474" s="75">
        <v>3.06</v>
      </c>
      <c r="G474" s="77"/>
      <c r="H474" s="91">
        <f>H471</f>
        <v>600000</v>
      </c>
      <c r="I474" s="125"/>
      <c r="J474" s="125"/>
      <c r="K474" s="126"/>
      <c r="L474" s="99">
        <v>2.4300000000000002</v>
      </c>
      <c r="M474" s="100"/>
      <c r="N474" s="101"/>
      <c r="O474" s="75"/>
      <c r="P474" s="76"/>
      <c r="Q474" s="76"/>
      <c r="R474" s="76"/>
      <c r="S474" s="77"/>
    </row>
    <row r="475" spans="1:19" ht="21">
      <c r="A475" s="60"/>
      <c r="B475" s="60"/>
      <c r="C475" s="60"/>
      <c r="D475" s="60"/>
      <c r="E475" s="60"/>
      <c r="F475" s="60"/>
      <c r="G475" s="60"/>
      <c r="H475" s="64"/>
      <c r="I475" s="60"/>
      <c r="J475" s="60"/>
      <c r="K475" s="60"/>
      <c r="L475" s="65"/>
      <c r="M475" s="60"/>
      <c r="N475" s="60"/>
      <c r="O475" s="60"/>
      <c r="P475" s="60"/>
      <c r="Q475" s="60"/>
      <c r="R475" s="60"/>
      <c r="S475" s="60"/>
    </row>
    <row r="476" spans="1:19" ht="21">
      <c r="A476" s="60"/>
      <c r="B476" s="60"/>
      <c r="C476" s="60"/>
      <c r="D476" s="60"/>
      <c r="E476" s="60"/>
      <c r="F476" s="60"/>
      <c r="G476" s="60"/>
      <c r="H476" s="64"/>
      <c r="I476" s="60"/>
      <c r="J476" s="60"/>
      <c r="K476" s="60"/>
      <c r="L476" s="65"/>
      <c r="M476" s="60"/>
      <c r="N476" s="60"/>
      <c r="O476" s="60"/>
      <c r="P476" s="60"/>
      <c r="Q476" s="60"/>
      <c r="R476" s="60"/>
      <c r="S476" s="60"/>
    </row>
    <row r="477" spans="1:19" ht="21">
      <c r="A477" s="60"/>
      <c r="B477" s="60"/>
      <c r="C477" s="60"/>
      <c r="D477" s="60"/>
      <c r="E477" s="60"/>
      <c r="F477" s="60"/>
      <c r="G477" s="60"/>
      <c r="H477" s="64"/>
      <c r="I477" s="60"/>
      <c r="J477" s="60"/>
      <c r="K477" s="60"/>
      <c r="L477" s="65"/>
      <c r="M477" s="60"/>
      <c r="N477" s="60"/>
      <c r="O477" s="60"/>
      <c r="P477" s="60"/>
      <c r="Q477" s="60"/>
      <c r="R477" s="60"/>
      <c r="S477" s="60"/>
    </row>
    <row r="478" spans="1:19" ht="21">
      <c r="A478" s="60"/>
      <c r="B478" s="60"/>
      <c r="C478" s="60"/>
      <c r="D478" s="60"/>
      <c r="E478" s="60"/>
      <c r="F478" s="60"/>
      <c r="G478" s="60"/>
      <c r="H478" s="64"/>
      <c r="I478" s="60"/>
      <c r="J478" s="60"/>
      <c r="K478" s="60"/>
      <c r="L478" s="65"/>
      <c r="M478" s="60"/>
      <c r="N478" s="60"/>
      <c r="O478" s="60"/>
      <c r="P478" s="60"/>
      <c r="Q478" s="60"/>
      <c r="R478" s="60"/>
      <c r="S478" s="60"/>
    </row>
    <row r="479" spans="1:19" ht="21">
      <c r="A479" s="60"/>
      <c r="B479" s="60"/>
      <c r="C479" s="60"/>
      <c r="D479" s="60"/>
      <c r="E479" s="60"/>
      <c r="F479" s="60"/>
      <c r="G479" s="60"/>
      <c r="H479" s="64"/>
      <c r="I479" s="60"/>
      <c r="J479" s="60"/>
      <c r="K479" s="60"/>
      <c r="L479" s="65"/>
      <c r="M479" s="60"/>
      <c r="N479" s="60"/>
      <c r="O479" s="60"/>
      <c r="P479" s="60"/>
      <c r="Q479" s="60"/>
      <c r="R479" s="60"/>
      <c r="S479" s="60"/>
    </row>
    <row r="480" spans="1:19" ht="21">
      <c r="A480" s="60"/>
      <c r="B480" s="60"/>
      <c r="C480" s="60"/>
      <c r="D480" s="60"/>
      <c r="E480" s="60"/>
      <c r="F480" s="60"/>
      <c r="G480" s="60"/>
      <c r="H480" s="64"/>
      <c r="I480" s="60"/>
      <c r="J480" s="60"/>
      <c r="K480" s="60"/>
      <c r="L480" s="65"/>
      <c r="M480" s="60"/>
      <c r="N480" s="60"/>
      <c r="O480" s="60"/>
      <c r="P480" s="60"/>
      <c r="Q480" s="60"/>
      <c r="R480" s="60"/>
      <c r="S480" s="60"/>
    </row>
    <row r="481" spans="1:19" ht="21">
      <c r="A481" s="60"/>
      <c r="B481" s="60"/>
      <c r="C481" s="60"/>
      <c r="D481" s="60"/>
      <c r="E481" s="60"/>
      <c r="F481" s="60"/>
      <c r="G481" s="60"/>
      <c r="H481" s="64"/>
      <c r="I481" s="60"/>
      <c r="J481" s="60"/>
      <c r="K481" s="60"/>
      <c r="L481" s="65"/>
      <c r="M481" s="60"/>
      <c r="N481" s="60"/>
      <c r="O481" s="60"/>
      <c r="P481" s="60"/>
      <c r="Q481" s="60"/>
      <c r="R481" s="60"/>
      <c r="S481" s="60"/>
    </row>
    <row r="482" spans="1:19" ht="21">
      <c r="A482" s="60"/>
      <c r="B482" s="60"/>
      <c r="C482" s="60"/>
      <c r="D482" s="60"/>
      <c r="E482" s="60"/>
      <c r="F482" s="60"/>
      <c r="G482" s="60"/>
      <c r="H482" s="64"/>
      <c r="I482" s="60"/>
      <c r="J482" s="60"/>
      <c r="K482" s="60"/>
      <c r="L482" s="65"/>
      <c r="M482" s="60"/>
      <c r="N482" s="60"/>
      <c r="O482" s="60"/>
      <c r="P482" s="60"/>
      <c r="Q482" s="60"/>
      <c r="R482" s="60"/>
      <c r="S482" s="60"/>
    </row>
    <row r="483" spans="1:19" ht="21">
      <c r="A483" s="60"/>
      <c r="B483" s="60"/>
      <c r="C483" s="60"/>
      <c r="D483" s="60"/>
      <c r="E483" s="60"/>
      <c r="F483" s="60"/>
      <c r="G483" s="60"/>
      <c r="H483" s="64"/>
      <c r="I483" s="60"/>
      <c r="J483" s="60"/>
      <c r="K483" s="60"/>
      <c r="L483" s="65"/>
      <c r="M483" s="60"/>
      <c r="N483" s="60"/>
      <c r="O483" s="60"/>
      <c r="P483" s="60"/>
      <c r="Q483" s="60"/>
      <c r="R483" s="60"/>
      <c r="S483" s="60"/>
    </row>
    <row r="484" spans="1:19" ht="21">
      <c r="A484" s="60"/>
      <c r="B484" s="60"/>
      <c r="C484" s="60"/>
      <c r="D484" s="60"/>
      <c r="E484" s="60"/>
      <c r="F484" s="60"/>
      <c r="G484" s="60"/>
      <c r="H484" s="64"/>
      <c r="I484" s="60"/>
      <c r="J484" s="60"/>
      <c r="K484" s="60"/>
      <c r="L484" s="65"/>
      <c r="M484" s="60"/>
      <c r="N484" s="60"/>
      <c r="O484" s="60"/>
      <c r="P484" s="60"/>
      <c r="Q484" s="60"/>
      <c r="R484" s="60"/>
      <c r="S484" s="60"/>
    </row>
    <row r="485" spans="1:19" ht="21">
      <c r="A485" s="1"/>
      <c r="B485" s="1"/>
      <c r="C485" s="1"/>
      <c r="D485" s="1"/>
      <c r="E485" s="1">
        <v>25</v>
      </c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21">
      <c r="A486" s="70" t="s">
        <v>8</v>
      </c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</row>
    <row r="487" spans="1:19" ht="21">
      <c r="A487" s="70" t="s">
        <v>319</v>
      </c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</row>
    <row r="488" spans="1:19" ht="21">
      <c r="A488" s="71" t="s">
        <v>1</v>
      </c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</row>
    <row r="489" spans="1:19" ht="21">
      <c r="A489" s="2" t="s">
        <v>9</v>
      </c>
      <c r="B489" s="2" t="s">
        <v>10</v>
      </c>
      <c r="C489" s="2" t="s">
        <v>11</v>
      </c>
      <c r="D489" s="2" t="s">
        <v>7</v>
      </c>
      <c r="E489" s="2" t="s">
        <v>12</v>
      </c>
      <c r="F489" s="2" t="s">
        <v>29</v>
      </c>
      <c r="G489" s="72" t="s">
        <v>317</v>
      </c>
      <c r="H489" s="73"/>
      <c r="I489" s="74"/>
      <c r="J489" s="75" t="s">
        <v>318</v>
      </c>
      <c r="K489" s="76"/>
      <c r="L489" s="76"/>
      <c r="M489" s="76"/>
      <c r="N489" s="76"/>
      <c r="O489" s="76"/>
      <c r="P489" s="76"/>
      <c r="Q489" s="76"/>
      <c r="R489" s="76"/>
      <c r="S489" s="77"/>
    </row>
    <row r="490" spans="1:19" ht="21">
      <c r="A490" s="6"/>
      <c r="B490" s="6"/>
      <c r="C490" s="6"/>
      <c r="D490" s="6"/>
      <c r="E490" s="6" t="s">
        <v>13</v>
      </c>
      <c r="F490" s="6" t="s">
        <v>13</v>
      </c>
      <c r="G490" s="13" t="s">
        <v>14</v>
      </c>
      <c r="H490" s="13" t="s">
        <v>15</v>
      </c>
      <c r="I490" s="13" t="s">
        <v>16</v>
      </c>
      <c r="J490" s="13" t="s">
        <v>17</v>
      </c>
      <c r="K490" s="13" t="s">
        <v>18</v>
      </c>
      <c r="L490" s="13" t="s">
        <v>19</v>
      </c>
      <c r="M490" s="13" t="s">
        <v>20</v>
      </c>
      <c r="N490" s="13" t="s">
        <v>21</v>
      </c>
      <c r="O490" s="13" t="s">
        <v>22</v>
      </c>
      <c r="P490" s="14"/>
      <c r="Q490" s="15" t="s">
        <v>23</v>
      </c>
      <c r="R490" s="15" t="s">
        <v>24</v>
      </c>
      <c r="S490" s="16" t="s">
        <v>25</v>
      </c>
    </row>
    <row r="491" spans="1:19" ht="21">
      <c r="A491" s="2">
        <v>1</v>
      </c>
      <c r="B491" s="17" t="s">
        <v>383</v>
      </c>
      <c r="C491" s="17" t="s">
        <v>63</v>
      </c>
      <c r="D491" s="18">
        <v>200000</v>
      </c>
      <c r="E491" s="2" t="s">
        <v>386</v>
      </c>
      <c r="F491" s="2" t="s">
        <v>207</v>
      </c>
      <c r="G491" s="2"/>
      <c r="H491" s="2"/>
      <c r="I491" s="2" t="s">
        <v>31</v>
      </c>
      <c r="J491" s="2" t="s">
        <v>31</v>
      </c>
      <c r="K491" s="2" t="s">
        <v>31</v>
      </c>
      <c r="L491" s="2" t="s">
        <v>31</v>
      </c>
      <c r="M491" s="2" t="s">
        <v>31</v>
      </c>
      <c r="N491" s="2" t="s">
        <v>31</v>
      </c>
      <c r="O491" s="2" t="s">
        <v>31</v>
      </c>
      <c r="P491" s="1"/>
      <c r="Q491" s="2" t="s">
        <v>31</v>
      </c>
      <c r="R491" s="2" t="s">
        <v>31</v>
      </c>
      <c r="S491" s="2" t="s">
        <v>31</v>
      </c>
    </row>
    <row r="492" spans="1:19" ht="21">
      <c r="A492" s="10"/>
      <c r="B492" s="11" t="s">
        <v>384</v>
      </c>
      <c r="C492" s="11" t="s">
        <v>385</v>
      </c>
      <c r="D492" s="29"/>
      <c r="E492" s="10" t="s">
        <v>77</v>
      </c>
      <c r="F492" s="11"/>
      <c r="G492" s="10"/>
      <c r="H492" s="11"/>
      <c r="I492" s="10"/>
      <c r="J492" s="11"/>
      <c r="K492" s="10"/>
      <c r="L492" s="10"/>
      <c r="M492" s="10"/>
      <c r="N492" s="10"/>
      <c r="O492" s="11"/>
      <c r="P492" s="1"/>
      <c r="Q492" s="11"/>
      <c r="R492" s="10"/>
      <c r="S492" s="11"/>
    </row>
    <row r="493" spans="1:19" ht="21">
      <c r="A493" s="10"/>
      <c r="B493" s="11"/>
      <c r="C493" s="11" t="s">
        <v>513</v>
      </c>
      <c r="D493" s="29"/>
      <c r="E493" s="10"/>
      <c r="F493" s="11"/>
      <c r="G493" s="10"/>
      <c r="H493" s="11"/>
      <c r="I493" s="10"/>
      <c r="J493" s="11"/>
      <c r="K493" s="10"/>
      <c r="L493" s="10"/>
      <c r="M493" s="10"/>
      <c r="N493" s="10"/>
      <c r="O493" s="11"/>
      <c r="P493" s="1"/>
      <c r="Q493" s="11"/>
      <c r="R493" s="10"/>
      <c r="S493" s="11"/>
    </row>
    <row r="494" spans="1:19" ht="21">
      <c r="A494" s="6"/>
      <c r="B494" s="12"/>
      <c r="C494" s="12" t="s">
        <v>386</v>
      </c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"/>
      <c r="Q494" s="12"/>
      <c r="R494" s="12"/>
      <c r="S494" s="12"/>
    </row>
    <row r="495" spans="1:19" ht="21">
      <c r="A495" s="2">
        <v>2</v>
      </c>
      <c r="B495" s="17" t="s">
        <v>383</v>
      </c>
      <c r="C495" s="17" t="s">
        <v>63</v>
      </c>
      <c r="D495" s="18">
        <v>200000</v>
      </c>
      <c r="E495" s="2" t="s">
        <v>257</v>
      </c>
      <c r="F495" s="2" t="s">
        <v>207</v>
      </c>
      <c r="G495" s="2"/>
      <c r="H495" s="2"/>
      <c r="I495" s="2" t="s">
        <v>31</v>
      </c>
      <c r="J495" s="2" t="s">
        <v>31</v>
      </c>
      <c r="K495" s="2" t="s">
        <v>31</v>
      </c>
      <c r="L495" s="2" t="s">
        <v>31</v>
      </c>
      <c r="M495" s="2" t="s">
        <v>31</v>
      </c>
      <c r="N495" s="2" t="s">
        <v>31</v>
      </c>
      <c r="O495" s="2" t="s">
        <v>31</v>
      </c>
      <c r="P495" s="1"/>
      <c r="Q495" s="2" t="s">
        <v>31</v>
      </c>
      <c r="R495" s="2" t="s">
        <v>31</v>
      </c>
      <c r="S495" s="2" t="s">
        <v>31</v>
      </c>
    </row>
    <row r="496" spans="1:19" ht="21">
      <c r="A496" s="10"/>
      <c r="B496" s="11" t="s">
        <v>387</v>
      </c>
      <c r="C496" s="11" t="s">
        <v>385</v>
      </c>
      <c r="D496" s="29"/>
      <c r="E496" s="53" t="s">
        <v>389</v>
      </c>
      <c r="F496" s="11"/>
      <c r="G496" s="10"/>
      <c r="H496" s="11"/>
      <c r="I496" s="10"/>
      <c r="J496" s="11"/>
      <c r="K496" s="10"/>
      <c r="L496" s="10"/>
      <c r="M496" s="10"/>
      <c r="N496" s="10"/>
      <c r="O496" s="11"/>
      <c r="P496" s="1"/>
      <c r="Q496" s="11"/>
      <c r="R496" s="10"/>
      <c r="S496" s="11"/>
    </row>
    <row r="497" spans="1:19" ht="21">
      <c r="A497" s="10"/>
      <c r="B497" s="11"/>
      <c r="C497" s="11" t="s">
        <v>388</v>
      </c>
      <c r="D497" s="29"/>
      <c r="E497" s="10"/>
      <c r="F497" s="11"/>
      <c r="G497" s="10"/>
      <c r="H497" s="11"/>
      <c r="I497" s="10"/>
      <c r="J497" s="11"/>
      <c r="K497" s="10"/>
      <c r="L497" s="10"/>
      <c r="M497" s="10"/>
      <c r="N497" s="10"/>
      <c r="O497" s="11"/>
      <c r="P497" s="1"/>
      <c r="Q497" s="11"/>
      <c r="R497" s="10"/>
      <c r="S497" s="11"/>
    </row>
    <row r="498" spans="1:19" ht="21">
      <c r="A498" s="6"/>
      <c r="B498" s="12"/>
      <c r="C498" s="12" t="s">
        <v>257</v>
      </c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"/>
      <c r="Q498" s="12"/>
      <c r="R498" s="12"/>
      <c r="S498" s="12"/>
    </row>
    <row r="499" spans="1:19" ht="21">
      <c r="A499" s="2">
        <v>3</v>
      </c>
      <c r="B499" s="54" t="s">
        <v>390</v>
      </c>
      <c r="C499" s="17" t="s">
        <v>63</v>
      </c>
      <c r="D499" s="18">
        <v>200000</v>
      </c>
      <c r="E499" s="2" t="s">
        <v>394</v>
      </c>
      <c r="F499" s="2" t="s">
        <v>207</v>
      </c>
      <c r="G499" s="2"/>
      <c r="H499" s="2"/>
      <c r="I499" s="2" t="s">
        <v>31</v>
      </c>
      <c r="J499" s="2" t="s">
        <v>31</v>
      </c>
      <c r="K499" s="2" t="s">
        <v>31</v>
      </c>
      <c r="L499" s="2" t="s">
        <v>31</v>
      </c>
      <c r="M499" s="2" t="s">
        <v>31</v>
      </c>
      <c r="N499" s="2" t="s">
        <v>31</v>
      </c>
      <c r="O499" s="2" t="s">
        <v>31</v>
      </c>
      <c r="P499" s="1"/>
      <c r="Q499" s="2" t="s">
        <v>31</v>
      </c>
      <c r="R499" s="2" t="s">
        <v>31</v>
      </c>
      <c r="S499" s="2" t="s">
        <v>31</v>
      </c>
    </row>
    <row r="500" spans="1:19" ht="21">
      <c r="A500" s="10"/>
      <c r="B500" s="11" t="s">
        <v>514</v>
      </c>
      <c r="C500" s="11" t="s">
        <v>391</v>
      </c>
      <c r="D500" s="29"/>
      <c r="E500" s="10" t="s">
        <v>85</v>
      </c>
      <c r="F500" s="11"/>
      <c r="G500" s="10"/>
      <c r="H500" s="11"/>
      <c r="I500" s="10"/>
      <c r="J500" s="11"/>
      <c r="K500" s="10"/>
      <c r="L500" s="10"/>
      <c r="M500" s="10"/>
      <c r="N500" s="10"/>
      <c r="O500" s="11"/>
      <c r="P500" s="1"/>
      <c r="Q500" s="11"/>
      <c r="R500" s="10"/>
      <c r="S500" s="11"/>
    </row>
    <row r="501" spans="1:19" ht="21">
      <c r="A501" s="10"/>
      <c r="B501" s="11" t="s">
        <v>515</v>
      </c>
      <c r="C501" s="11" t="s">
        <v>392</v>
      </c>
      <c r="D501" s="29"/>
      <c r="E501" s="10"/>
      <c r="F501" s="11"/>
      <c r="G501" s="10"/>
      <c r="H501" s="11"/>
      <c r="I501" s="10"/>
      <c r="J501" s="11"/>
      <c r="K501" s="10"/>
      <c r="L501" s="10"/>
      <c r="M501" s="10"/>
      <c r="N501" s="10"/>
      <c r="O501" s="11"/>
      <c r="P501" s="1"/>
      <c r="Q501" s="11"/>
      <c r="R501" s="10"/>
      <c r="S501" s="11"/>
    </row>
    <row r="502" spans="1:19" ht="21">
      <c r="A502" s="6"/>
      <c r="B502" s="12"/>
      <c r="C502" s="12" t="s">
        <v>393</v>
      </c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"/>
      <c r="Q502" s="12"/>
      <c r="R502" s="12"/>
      <c r="S502" s="12"/>
    </row>
    <row r="503" spans="1:19" ht="21">
      <c r="A503" s="60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1"/>
      <c r="Q503" s="23"/>
      <c r="R503" s="23"/>
      <c r="S503" s="23"/>
    </row>
    <row r="504" spans="1:19" ht="21">
      <c r="A504" s="60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1"/>
      <c r="Q504" s="23"/>
      <c r="R504" s="23"/>
      <c r="S504" s="23"/>
    </row>
    <row r="505" spans="1:19" ht="21">
      <c r="A505" s="60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1"/>
      <c r="Q505" s="23"/>
      <c r="R505" s="23"/>
      <c r="S505" s="23"/>
    </row>
    <row r="506" spans="1:19" ht="21">
      <c r="A506" s="1"/>
      <c r="B506" s="1"/>
      <c r="C506" s="1"/>
      <c r="D506" s="1"/>
      <c r="E506" s="1">
        <v>26</v>
      </c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21">
      <c r="A507" s="70" t="s">
        <v>0</v>
      </c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</row>
    <row r="508" spans="1:19" ht="21">
      <c r="A508" s="70" t="s">
        <v>319</v>
      </c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</row>
    <row r="509" spans="1:19" ht="21">
      <c r="A509" s="84" t="s">
        <v>1</v>
      </c>
      <c r="B509" s="84"/>
      <c r="C509" s="84"/>
      <c r="D509" s="84"/>
      <c r="E509" s="84"/>
      <c r="F509" s="84"/>
      <c r="G509" s="84"/>
      <c r="H509" s="84"/>
      <c r="I509" s="84"/>
      <c r="J509" s="84"/>
      <c r="K509" s="84"/>
      <c r="L509" s="84"/>
      <c r="M509" s="84"/>
      <c r="N509" s="84"/>
      <c r="O509" s="84"/>
      <c r="P509" s="84"/>
      <c r="Q509" s="84"/>
      <c r="R509" s="84"/>
      <c r="S509" s="84"/>
    </row>
    <row r="510" spans="1:19" ht="21">
      <c r="A510" s="72" t="s">
        <v>2</v>
      </c>
      <c r="B510" s="73"/>
      <c r="C510" s="73"/>
      <c r="D510" s="74"/>
      <c r="E510" s="2" t="s">
        <v>6</v>
      </c>
      <c r="F510" s="72" t="s">
        <v>4</v>
      </c>
      <c r="G510" s="74"/>
      <c r="H510" s="72" t="s">
        <v>6</v>
      </c>
      <c r="I510" s="73"/>
      <c r="J510" s="73"/>
      <c r="K510" s="74"/>
      <c r="L510" s="3" t="s">
        <v>4</v>
      </c>
      <c r="M510" s="4"/>
      <c r="N510" s="5"/>
      <c r="O510" s="72" t="s">
        <v>3</v>
      </c>
      <c r="P510" s="73"/>
      <c r="Q510" s="73"/>
      <c r="R510" s="73"/>
      <c r="S510" s="74"/>
    </row>
    <row r="511" spans="1:19" ht="21">
      <c r="A511" s="85"/>
      <c r="B511" s="86"/>
      <c r="C511" s="86"/>
      <c r="D511" s="87"/>
      <c r="E511" s="6" t="s">
        <v>30</v>
      </c>
      <c r="F511" s="85" t="s">
        <v>5</v>
      </c>
      <c r="G511" s="87"/>
      <c r="H511" s="85" t="s">
        <v>7</v>
      </c>
      <c r="I511" s="86"/>
      <c r="J511" s="86"/>
      <c r="K511" s="87"/>
      <c r="L511" s="7" t="s">
        <v>26</v>
      </c>
      <c r="M511" s="8"/>
      <c r="N511" s="9"/>
      <c r="O511" s="85"/>
      <c r="P511" s="86"/>
      <c r="Q511" s="86"/>
      <c r="R511" s="86"/>
      <c r="S511" s="87"/>
    </row>
    <row r="512" spans="1:19" ht="21">
      <c r="A512" s="88" t="s">
        <v>160</v>
      </c>
      <c r="B512" s="89"/>
      <c r="C512" s="89"/>
      <c r="D512" s="90"/>
      <c r="E512" s="2"/>
      <c r="F512" s="72"/>
      <c r="G512" s="74"/>
      <c r="H512" s="72"/>
      <c r="I512" s="73"/>
      <c r="J512" s="73"/>
      <c r="K512" s="74"/>
      <c r="L512" s="72"/>
      <c r="M512" s="73"/>
      <c r="N512" s="74"/>
      <c r="O512" s="72" t="s">
        <v>207</v>
      </c>
      <c r="P512" s="73"/>
      <c r="Q512" s="73"/>
      <c r="R512" s="73"/>
      <c r="S512" s="74"/>
    </row>
    <row r="513" spans="1:19" ht="21">
      <c r="A513" s="78" t="s">
        <v>161</v>
      </c>
      <c r="B513" s="79"/>
      <c r="C513" s="79"/>
      <c r="D513" s="80"/>
      <c r="E513" s="10">
        <v>8</v>
      </c>
      <c r="F513" s="81">
        <v>8.16</v>
      </c>
      <c r="G513" s="82"/>
      <c r="H513" s="117">
        <f>D533+D537+D540+D543+D554+D560+D565+D575</f>
        <v>990000</v>
      </c>
      <c r="I513" s="118"/>
      <c r="J513" s="118"/>
      <c r="K513" s="119"/>
      <c r="L513" s="102">
        <v>4.0199999999999996</v>
      </c>
      <c r="M513" s="103"/>
      <c r="N513" s="104"/>
      <c r="O513" s="81"/>
      <c r="P513" s="83"/>
      <c r="Q513" s="83"/>
      <c r="R513" s="83"/>
      <c r="S513" s="82"/>
    </row>
    <row r="514" spans="1:19" ht="21">
      <c r="A514" s="78"/>
      <c r="B514" s="79"/>
      <c r="C514" s="79"/>
      <c r="D514" s="80"/>
      <c r="E514" s="11"/>
      <c r="F514" s="81"/>
      <c r="G514" s="82"/>
      <c r="H514" s="98"/>
      <c r="I514" s="120"/>
      <c r="J514" s="120"/>
      <c r="K514" s="121"/>
      <c r="L514" s="102"/>
      <c r="M514" s="103"/>
      <c r="N514" s="104"/>
      <c r="O514" s="81"/>
      <c r="P514" s="83"/>
      <c r="Q514" s="83"/>
      <c r="R514" s="83"/>
      <c r="S514" s="82"/>
    </row>
    <row r="515" spans="1:19" ht="21">
      <c r="A515" s="92"/>
      <c r="B515" s="93"/>
      <c r="C515" s="93"/>
      <c r="D515" s="94"/>
      <c r="E515" s="12"/>
      <c r="F515" s="85"/>
      <c r="G515" s="87"/>
      <c r="H515" s="122"/>
      <c r="I515" s="123"/>
      <c r="J515" s="123"/>
      <c r="K515" s="124"/>
      <c r="L515" s="105"/>
      <c r="M515" s="106"/>
      <c r="N515" s="107"/>
      <c r="O515" s="85"/>
      <c r="P515" s="86"/>
      <c r="Q515" s="86"/>
      <c r="R515" s="86"/>
      <c r="S515" s="87"/>
    </row>
    <row r="516" spans="1:19" ht="21">
      <c r="A516" s="75" t="s">
        <v>28</v>
      </c>
      <c r="B516" s="76"/>
      <c r="C516" s="76"/>
      <c r="D516" s="77"/>
      <c r="E516" s="13">
        <f>E513</f>
        <v>8</v>
      </c>
      <c r="F516" s="75">
        <v>8.16</v>
      </c>
      <c r="G516" s="77"/>
      <c r="H516" s="91">
        <f>H513</f>
        <v>990000</v>
      </c>
      <c r="I516" s="125"/>
      <c r="J516" s="125"/>
      <c r="K516" s="126"/>
      <c r="L516" s="99">
        <v>4.0199999999999996</v>
      </c>
      <c r="M516" s="100"/>
      <c r="N516" s="101"/>
      <c r="O516" s="75"/>
      <c r="P516" s="76"/>
      <c r="Q516" s="76"/>
      <c r="R516" s="76"/>
      <c r="S516" s="77"/>
    </row>
    <row r="517" spans="1:19" ht="21">
      <c r="A517" s="60"/>
      <c r="B517" s="60"/>
      <c r="C517" s="60"/>
      <c r="D517" s="60"/>
      <c r="E517" s="60"/>
      <c r="F517" s="60"/>
      <c r="G517" s="60"/>
      <c r="H517" s="64"/>
      <c r="I517" s="60"/>
      <c r="J517" s="60"/>
      <c r="K517" s="60"/>
      <c r="L517" s="65"/>
      <c r="M517" s="60"/>
      <c r="N517" s="60"/>
      <c r="O517" s="60"/>
      <c r="P517" s="60"/>
      <c r="Q517" s="60"/>
      <c r="R517" s="60"/>
      <c r="S517" s="60"/>
    </row>
    <row r="518" spans="1:19" ht="21">
      <c r="A518" s="60"/>
      <c r="B518" s="60"/>
      <c r="C518" s="60"/>
      <c r="D518" s="60"/>
      <c r="E518" s="60"/>
      <c r="F518" s="60"/>
      <c r="G518" s="60"/>
      <c r="H518" s="64"/>
      <c r="I518" s="60"/>
      <c r="J518" s="60"/>
      <c r="K518" s="60"/>
      <c r="L518" s="65"/>
      <c r="M518" s="60"/>
      <c r="N518" s="60"/>
      <c r="O518" s="60"/>
      <c r="P518" s="60"/>
      <c r="Q518" s="60"/>
      <c r="R518" s="60"/>
      <c r="S518" s="60"/>
    </row>
    <row r="519" spans="1:19" ht="21">
      <c r="A519" s="60"/>
      <c r="B519" s="60"/>
      <c r="C519" s="60"/>
      <c r="D519" s="60"/>
      <c r="E519" s="60"/>
      <c r="F519" s="60"/>
      <c r="G519" s="60"/>
      <c r="H519" s="64"/>
      <c r="I519" s="60"/>
      <c r="J519" s="60"/>
      <c r="K519" s="60"/>
      <c r="L519" s="65"/>
      <c r="M519" s="60"/>
      <c r="N519" s="60"/>
      <c r="O519" s="60"/>
      <c r="P519" s="60"/>
      <c r="Q519" s="60"/>
      <c r="R519" s="60"/>
      <c r="S519" s="60"/>
    </row>
    <row r="520" spans="1:19" ht="21">
      <c r="A520" s="60"/>
      <c r="B520" s="60"/>
      <c r="C520" s="60"/>
      <c r="D520" s="60"/>
      <c r="E520" s="60"/>
      <c r="F520" s="60"/>
      <c r="G520" s="60"/>
      <c r="H520" s="64"/>
      <c r="I520" s="60"/>
      <c r="J520" s="60"/>
      <c r="K520" s="60"/>
      <c r="L520" s="65"/>
      <c r="M520" s="60"/>
      <c r="N520" s="60"/>
      <c r="O520" s="60"/>
      <c r="P520" s="60"/>
      <c r="Q520" s="60"/>
      <c r="R520" s="60"/>
      <c r="S520" s="60"/>
    </row>
    <row r="521" spans="1:19" ht="21">
      <c r="A521" s="60"/>
      <c r="B521" s="60"/>
      <c r="C521" s="60"/>
      <c r="D521" s="60"/>
      <c r="E521" s="60"/>
      <c r="F521" s="60"/>
      <c r="G521" s="60"/>
      <c r="H521" s="64"/>
      <c r="I521" s="60"/>
      <c r="J521" s="60"/>
      <c r="K521" s="60"/>
      <c r="L521" s="65"/>
      <c r="M521" s="60"/>
      <c r="N521" s="60"/>
      <c r="O521" s="60"/>
      <c r="P521" s="60"/>
      <c r="Q521" s="60"/>
      <c r="R521" s="60"/>
      <c r="S521" s="60"/>
    </row>
    <row r="522" spans="1:19" ht="21">
      <c r="A522" s="60"/>
      <c r="B522" s="60"/>
      <c r="C522" s="60"/>
      <c r="D522" s="60"/>
      <c r="E522" s="60"/>
      <c r="F522" s="60"/>
      <c r="G522" s="60"/>
      <c r="H522" s="64"/>
      <c r="I522" s="60"/>
      <c r="J522" s="60"/>
      <c r="K522" s="60"/>
      <c r="L522" s="65"/>
      <c r="M522" s="60"/>
      <c r="N522" s="60"/>
      <c r="O522" s="60"/>
      <c r="P522" s="60"/>
      <c r="Q522" s="60"/>
      <c r="R522" s="60"/>
      <c r="S522" s="60"/>
    </row>
    <row r="523" spans="1:19" ht="21">
      <c r="A523" s="60"/>
      <c r="B523" s="60"/>
      <c r="C523" s="60"/>
      <c r="D523" s="60"/>
      <c r="E523" s="60"/>
      <c r="F523" s="60"/>
      <c r="G523" s="60"/>
      <c r="H523" s="64"/>
      <c r="I523" s="60"/>
      <c r="J523" s="60"/>
      <c r="K523" s="60"/>
      <c r="L523" s="65"/>
      <c r="M523" s="60"/>
      <c r="N523" s="60"/>
      <c r="O523" s="60"/>
      <c r="P523" s="60"/>
      <c r="Q523" s="60"/>
      <c r="R523" s="60"/>
      <c r="S523" s="60"/>
    </row>
    <row r="524" spans="1:19" ht="21">
      <c r="A524" s="60"/>
      <c r="B524" s="60"/>
      <c r="C524" s="60"/>
      <c r="D524" s="60"/>
      <c r="E524" s="60"/>
      <c r="F524" s="60"/>
      <c r="G524" s="60"/>
      <c r="H524" s="64"/>
      <c r="I524" s="60"/>
      <c r="J524" s="60"/>
      <c r="K524" s="60"/>
      <c r="L524" s="65"/>
      <c r="M524" s="60"/>
      <c r="N524" s="60"/>
      <c r="O524" s="60"/>
      <c r="P524" s="60"/>
      <c r="Q524" s="60"/>
      <c r="R524" s="60"/>
      <c r="S524" s="60"/>
    </row>
    <row r="525" spans="1:19" ht="21">
      <c r="A525" s="60"/>
      <c r="B525" s="60"/>
      <c r="C525" s="60"/>
      <c r="D525" s="60"/>
      <c r="E525" s="60"/>
      <c r="F525" s="60"/>
      <c r="G525" s="60"/>
      <c r="H525" s="64"/>
      <c r="I525" s="60"/>
      <c r="J525" s="60"/>
      <c r="K525" s="60"/>
      <c r="L525" s="65"/>
      <c r="M525" s="60"/>
      <c r="N525" s="60"/>
      <c r="O525" s="60"/>
      <c r="P525" s="60"/>
      <c r="Q525" s="60"/>
      <c r="R525" s="60"/>
      <c r="S525" s="60"/>
    </row>
    <row r="526" spans="1:19" ht="21">
      <c r="A526" s="60"/>
      <c r="B526" s="60"/>
      <c r="C526" s="60"/>
      <c r="D526" s="60"/>
      <c r="E526" s="60"/>
      <c r="F526" s="60"/>
      <c r="G526" s="60"/>
      <c r="H526" s="64"/>
      <c r="I526" s="60"/>
      <c r="J526" s="60"/>
      <c r="K526" s="60"/>
      <c r="L526" s="65"/>
      <c r="M526" s="60"/>
      <c r="N526" s="60"/>
      <c r="O526" s="60"/>
      <c r="P526" s="60"/>
      <c r="Q526" s="60"/>
      <c r="R526" s="60"/>
      <c r="S526" s="60"/>
    </row>
    <row r="527" spans="1:19" ht="21">
      <c r="A527" s="1"/>
      <c r="B527" s="1"/>
      <c r="C527" s="1"/>
      <c r="D527" s="1"/>
      <c r="E527" s="1">
        <v>27</v>
      </c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21">
      <c r="A528" s="70" t="s">
        <v>8</v>
      </c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</row>
    <row r="529" spans="1:19" ht="21">
      <c r="A529" s="70" t="s">
        <v>319</v>
      </c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</row>
    <row r="530" spans="1:19" ht="21">
      <c r="A530" s="71" t="s">
        <v>1</v>
      </c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</row>
    <row r="531" spans="1:19" ht="21">
      <c r="A531" s="2" t="s">
        <v>9</v>
      </c>
      <c r="B531" s="2" t="s">
        <v>10</v>
      </c>
      <c r="C531" s="2" t="s">
        <v>11</v>
      </c>
      <c r="D531" s="2" t="s">
        <v>7</v>
      </c>
      <c r="E531" s="2" t="s">
        <v>12</v>
      </c>
      <c r="F531" s="2" t="s">
        <v>29</v>
      </c>
      <c r="G531" s="72" t="s">
        <v>317</v>
      </c>
      <c r="H531" s="73"/>
      <c r="I531" s="74"/>
      <c r="J531" s="75" t="s">
        <v>318</v>
      </c>
      <c r="K531" s="76"/>
      <c r="L531" s="76"/>
      <c r="M531" s="76"/>
      <c r="N531" s="76"/>
      <c r="O531" s="76"/>
      <c r="P531" s="76"/>
      <c r="Q531" s="76"/>
      <c r="R531" s="76"/>
      <c r="S531" s="77"/>
    </row>
    <row r="532" spans="1:19" ht="21">
      <c r="A532" s="6"/>
      <c r="B532" s="6"/>
      <c r="C532" s="6"/>
      <c r="D532" s="6"/>
      <c r="E532" s="6" t="s">
        <v>13</v>
      </c>
      <c r="F532" s="6" t="s">
        <v>13</v>
      </c>
      <c r="G532" s="13" t="s">
        <v>14</v>
      </c>
      <c r="H532" s="13" t="s">
        <v>15</v>
      </c>
      <c r="I532" s="13" t="s">
        <v>16</v>
      </c>
      <c r="J532" s="13" t="s">
        <v>17</v>
      </c>
      <c r="K532" s="13" t="s">
        <v>18</v>
      </c>
      <c r="L532" s="13" t="s">
        <v>19</v>
      </c>
      <c r="M532" s="13" t="s">
        <v>20</v>
      </c>
      <c r="N532" s="13" t="s">
        <v>21</v>
      </c>
      <c r="O532" s="13" t="s">
        <v>22</v>
      </c>
      <c r="P532" s="14"/>
      <c r="Q532" s="15" t="s">
        <v>23</v>
      </c>
      <c r="R532" s="15" t="s">
        <v>24</v>
      </c>
      <c r="S532" s="16" t="s">
        <v>25</v>
      </c>
    </row>
    <row r="533" spans="1:19" ht="21">
      <c r="A533" s="2">
        <v>1</v>
      </c>
      <c r="B533" s="17" t="s">
        <v>371</v>
      </c>
      <c r="C533" s="17" t="s">
        <v>80</v>
      </c>
      <c r="D533" s="18">
        <v>20000</v>
      </c>
      <c r="E533" s="2" t="s">
        <v>100</v>
      </c>
      <c r="F533" s="2" t="s">
        <v>207</v>
      </c>
      <c r="G533" s="2" t="s">
        <v>31</v>
      </c>
      <c r="H533" s="2" t="s">
        <v>31</v>
      </c>
      <c r="I533" s="2" t="s">
        <v>31</v>
      </c>
      <c r="J533" s="2" t="s">
        <v>31</v>
      </c>
      <c r="K533" s="2" t="s">
        <v>31</v>
      </c>
      <c r="L533" s="2" t="s">
        <v>31</v>
      </c>
      <c r="M533" s="2" t="s">
        <v>31</v>
      </c>
      <c r="N533" s="2" t="s">
        <v>31</v>
      </c>
      <c r="O533" s="2" t="s">
        <v>31</v>
      </c>
      <c r="P533" s="1"/>
      <c r="Q533" s="2" t="s">
        <v>31</v>
      </c>
      <c r="R533" s="2" t="s">
        <v>31</v>
      </c>
      <c r="S533" s="2" t="s">
        <v>31</v>
      </c>
    </row>
    <row r="534" spans="1:19" ht="21">
      <c r="A534" s="10"/>
      <c r="B534" s="11" t="s">
        <v>516</v>
      </c>
      <c r="C534" s="11" t="s">
        <v>379</v>
      </c>
      <c r="D534" s="29"/>
      <c r="E534" s="10" t="s">
        <v>79</v>
      </c>
      <c r="F534" s="11"/>
      <c r="G534" s="10"/>
      <c r="H534" s="11"/>
      <c r="I534" s="10"/>
      <c r="J534" s="11"/>
      <c r="K534" s="10"/>
      <c r="L534" s="10"/>
      <c r="M534" s="10"/>
      <c r="N534" s="10"/>
      <c r="O534" s="11"/>
      <c r="P534" s="1"/>
      <c r="Q534" s="11"/>
      <c r="R534" s="10"/>
      <c r="S534" s="11"/>
    </row>
    <row r="535" spans="1:19" ht="21">
      <c r="A535" s="10"/>
      <c r="B535" s="11"/>
      <c r="C535" s="11" t="s">
        <v>517</v>
      </c>
      <c r="D535" s="29"/>
      <c r="E535" s="10"/>
      <c r="F535" s="11"/>
      <c r="G535" s="10"/>
      <c r="H535" s="11"/>
      <c r="I535" s="10"/>
      <c r="J535" s="11"/>
      <c r="K535" s="10"/>
      <c r="L535" s="10"/>
      <c r="M535" s="10"/>
      <c r="N535" s="10"/>
      <c r="O535" s="11"/>
      <c r="P535" s="1"/>
      <c r="Q535" s="11"/>
      <c r="R535" s="10"/>
      <c r="S535" s="11"/>
    </row>
    <row r="536" spans="1:19" ht="21">
      <c r="A536" s="6"/>
      <c r="B536" s="12"/>
      <c r="C536" s="12" t="s">
        <v>518</v>
      </c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"/>
      <c r="Q536" s="12"/>
      <c r="R536" s="12"/>
      <c r="S536" s="12"/>
    </row>
    <row r="537" spans="1:19" ht="21">
      <c r="A537" s="2">
        <v>2</v>
      </c>
      <c r="B537" s="17" t="s">
        <v>377</v>
      </c>
      <c r="C537" s="17" t="s">
        <v>80</v>
      </c>
      <c r="D537" s="18">
        <v>50000</v>
      </c>
      <c r="E537" s="2" t="s">
        <v>100</v>
      </c>
      <c r="F537" s="2" t="s">
        <v>207</v>
      </c>
      <c r="G537" s="2" t="s">
        <v>31</v>
      </c>
      <c r="H537" s="2" t="s">
        <v>31</v>
      </c>
      <c r="I537" s="2" t="s">
        <v>31</v>
      </c>
      <c r="J537" s="2" t="s">
        <v>31</v>
      </c>
      <c r="K537" s="2" t="s">
        <v>31</v>
      </c>
      <c r="L537" s="2" t="s">
        <v>31</v>
      </c>
      <c r="M537" s="2" t="s">
        <v>31</v>
      </c>
      <c r="N537" s="2" t="s">
        <v>31</v>
      </c>
      <c r="O537" s="2" t="s">
        <v>31</v>
      </c>
      <c r="P537" s="1"/>
      <c r="Q537" s="2" t="s">
        <v>31</v>
      </c>
      <c r="R537" s="2" t="s">
        <v>31</v>
      </c>
      <c r="S537" s="2" t="s">
        <v>31</v>
      </c>
    </row>
    <row r="538" spans="1:19" ht="21">
      <c r="A538" s="10"/>
      <c r="B538" s="11" t="s">
        <v>378</v>
      </c>
      <c r="C538" s="11" t="s">
        <v>380</v>
      </c>
      <c r="D538" s="29"/>
      <c r="E538" s="10" t="s">
        <v>79</v>
      </c>
      <c r="F538" s="11"/>
      <c r="G538" s="10"/>
      <c r="H538" s="11"/>
      <c r="I538" s="10"/>
      <c r="J538" s="11"/>
      <c r="K538" s="10"/>
      <c r="L538" s="10"/>
      <c r="M538" s="10"/>
      <c r="N538" s="10"/>
      <c r="O538" s="11"/>
      <c r="P538" s="1"/>
      <c r="Q538" s="11"/>
      <c r="R538" s="10"/>
      <c r="S538" s="11"/>
    </row>
    <row r="539" spans="1:19" ht="21">
      <c r="A539" s="10"/>
      <c r="B539" s="11"/>
      <c r="C539" s="11" t="s">
        <v>381</v>
      </c>
      <c r="D539" s="29"/>
      <c r="E539" s="10"/>
      <c r="F539" s="11"/>
      <c r="G539" s="10"/>
      <c r="H539" s="11"/>
      <c r="I539" s="10"/>
      <c r="J539" s="11"/>
      <c r="K539" s="10"/>
      <c r="L539" s="10"/>
      <c r="M539" s="10"/>
      <c r="N539" s="10"/>
      <c r="O539" s="11"/>
      <c r="P539" s="1"/>
      <c r="Q539" s="11"/>
      <c r="R539" s="10"/>
      <c r="S539" s="11"/>
    </row>
    <row r="540" spans="1:19" ht="21">
      <c r="A540" s="2">
        <v>3</v>
      </c>
      <c r="B540" s="17" t="s">
        <v>382</v>
      </c>
      <c r="C540" s="17" t="s">
        <v>80</v>
      </c>
      <c r="D540" s="18">
        <v>20000</v>
      </c>
      <c r="E540" s="2" t="s">
        <v>100</v>
      </c>
      <c r="F540" s="2" t="s">
        <v>207</v>
      </c>
      <c r="G540" s="2" t="s">
        <v>31</v>
      </c>
      <c r="H540" s="2" t="s">
        <v>31</v>
      </c>
      <c r="I540" s="2" t="s">
        <v>31</v>
      </c>
      <c r="J540" s="2" t="s">
        <v>31</v>
      </c>
      <c r="K540" s="2" t="s">
        <v>31</v>
      </c>
      <c r="L540" s="2" t="s">
        <v>31</v>
      </c>
      <c r="M540" s="2" t="s">
        <v>31</v>
      </c>
      <c r="N540" s="2" t="s">
        <v>31</v>
      </c>
      <c r="O540" s="2" t="s">
        <v>31</v>
      </c>
      <c r="P540" s="1"/>
      <c r="Q540" s="2" t="s">
        <v>31</v>
      </c>
      <c r="R540" s="2" t="s">
        <v>31</v>
      </c>
      <c r="S540" s="2" t="s">
        <v>31</v>
      </c>
    </row>
    <row r="541" spans="1:19" ht="21">
      <c r="A541" s="10"/>
      <c r="B541" s="11" t="s">
        <v>34</v>
      </c>
      <c r="C541" s="11" t="s">
        <v>382</v>
      </c>
      <c r="D541" s="29"/>
      <c r="E541" s="10" t="s">
        <v>79</v>
      </c>
      <c r="F541" s="11"/>
      <c r="G541" s="10"/>
      <c r="H541" s="11"/>
      <c r="I541" s="10"/>
      <c r="J541" s="11"/>
      <c r="K541" s="10"/>
      <c r="L541" s="10"/>
      <c r="M541" s="10"/>
      <c r="N541" s="10"/>
      <c r="O541" s="11"/>
      <c r="P541" s="1"/>
      <c r="Q541" s="11"/>
      <c r="R541" s="10"/>
      <c r="S541" s="11"/>
    </row>
    <row r="542" spans="1:19" ht="21">
      <c r="A542" s="10"/>
      <c r="B542" s="11"/>
      <c r="C542" s="11" t="s">
        <v>34</v>
      </c>
      <c r="D542" s="29"/>
      <c r="E542" s="10"/>
      <c r="F542" s="11"/>
      <c r="G542" s="10"/>
      <c r="H542" s="11"/>
      <c r="I542" s="10"/>
      <c r="J542" s="11"/>
      <c r="K542" s="10"/>
      <c r="L542" s="10"/>
      <c r="M542" s="10"/>
      <c r="N542" s="10"/>
      <c r="O542" s="11"/>
      <c r="P542" s="1"/>
      <c r="Q542" s="11"/>
      <c r="R542" s="10"/>
      <c r="S542" s="11"/>
    </row>
    <row r="543" spans="1:19" ht="21">
      <c r="A543" s="2">
        <v>4</v>
      </c>
      <c r="B543" s="17" t="s">
        <v>395</v>
      </c>
      <c r="C543" s="17" t="s">
        <v>400</v>
      </c>
      <c r="D543" s="18">
        <v>200000</v>
      </c>
      <c r="E543" s="2" t="s">
        <v>89</v>
      </c>
      <c r="F543" s="2" t="s">
        <v>207</v>
      </c>
      <c r="G543" s="2"/>
      <c r="H543" s="2"/>
      <c r="I543" s="2"/>
      <c r="J543" s="2"/>
      <c r="K543" s="2" t="s">
        <v>31</v>
      </c>
      <c r="L543" s="2" t="s">
        <v>31</v>
      </c>
      <c r="M543" s="2" t="s">
        <v>31</v>
      </c>
      <c r="N543" s="2" t="s">
        <v>31</v>
      </c>
      <c r="O543" s="2" t="s">
        <v>31</v>
      </c>
      <c r="P543" s="4"/>
      <c r="Q543" s="2" t="s">
        <v>31</v>
      </c>
      <c r="R543" s="2" t="s">
        <v>31</v>
      </c>
      <c r="S543" s="2" t="s">
        <v>31</v>
      </c>
    </row>
    <row r="544" spans="1:19" ht="21">
      <c r="A544" s="10"/>
      <c r="B544" s="11" t="s">
        <v>396</v>
      </c>
      <c r="C544" s="11" t="s">
        <v>401</v>
      </c>
      <c r="D544" s="29"/>
      <c r="E544" s="10" t="s">
        <v>88</v>
      </c>
      <c r="F544" s="11"/>
      <c r="G544" s="10"/>
      <c r="H544" s="11"/>
      <c r="I544" s="10"/>
      <c r="J544" s="11"/>
      <c r="K544" s="10"/>
      <c r="L544" s="10"/>
      <c r="M544" s="10"/>
      <c r="N544" s="10"/>
      <c r="O544" s="11"/>
      <c r="P544" s="23"/>
      <c r="Q544" s="11"/>
      <c r="R544" s="10"/>
      <c r="S544" s="11"/>
    </row>
    <row r="545" spans="1:19" ht="21">
      <c r="A545" s="10"/>
      <c r="B545" s="11" t="s">
        <v>397</v>
      </c>
      <c r="C545" s="11" t="s">
        <v>402</v>
      </c>
      <c r="D545" s="29"/>
      <c r="E545" s="10"/>
      <c r="F545" s="11"/>
      <c r="G545" s="10"/>
      <c r="H545" s="11"/>
      <c r="I545" s="10"/>
      <c r="J545" s="11"/>
      <c r="K545" s="10"/>
      <c r="L545" s="10"/>
      <c r="M545" s="10"/>
      <c r="N545" s="10"/>
      <c r="O545" s="11"/>
      <c r="P545" s="23"/>
      <c r="Q545" s="11"/>
      <c r="R545" s="10"/>
      <c r="S545" s="11"/>
    </row>
    <row r="546" spans="1:19" ht="21">
      <c r="A546" s="10"/>
      <c r="B546" s="11"/>
      <c r="C546" s="11" t="s">
        <v>403</v>
      </c>
      <c r="D546" s="29"/>
      <c r="E546" s="10"/>
      <c r="F546" s="11"/>
      <c r="G546" s="10"/>
      <c r="H546" s="11"/>
      <c r="I546" s="10"/>
      <c r="J546" s="11"/>
      <c r="K546" s="10"/>
      <c r="L546" s="10"/>
      <c r="M546" s="10"/>
      <c r="N546" s="10"/>
      <c r="O546" s="11"/>
      <c r="P546" s="23"/>
      <c r="Q546" s="11"/>
      <c r="R546" s="10"/>
      <c r="S546" s="11"/>
    </row>
    <row r="547" spans="1:19" ht="21">
      <c r="A547" s="6"/>
      <c r="B547" s="12"/>
      <c r="C547" s="12" t="s">
        <v>88</v>
      </c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8"/>
      <c r="Q547" s="12"/>
      <c r="R547" s="12"/>
      <c r="S547" s="12"/>
    </row>
    <row r="548" spans="1:19" ht="21">
      <c r="A548" s="1"/>
      <c r="B548" s="1"/>
      <c r="C548" s="1"/>
      <c r="D548" s="1"/>
      <c r="E548" s="1">
        <v>28</v>
      </c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21">
      <c r="A549" s="70" t="s">
        <v>8</v>
      </c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</row>
    <row r="550" spans="1:19" ht="21">
      <c r="A550" s="70" t="s">
        <v>319</v>
      </c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</row>
    <row r="551" spans="1:19" ht="21">
      <c r="A551" s="71" t="s">
        <v>1</v>
      </c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</row>
    <row r="552" spans="1:19" ht="21">
      <c r="A552" s="2" t="s">
        <v>9</v>
      </c>
      <c r="B552" s="2" t="s">
        <v>10</v>
      </c>
      <c r="C552" s="2" t="s">
        <v>11</v>
      </c>
      <c r="D552" s="2" t="s">
        <v>7</v>
      </c>
      <c r="E552" s="2" t="s">
        <v>12</v>
      </c>
      <c r="F552" s="2" t="s">
        <v>29</v>
      </c>
      <c r="G552" s="72" t="s">
        <v>317</v>
      </c>
      <c r="H552" s="73"/>
      <c r="I552" s="74"/>
      <c r="J552" s="75" t="s">
        <v>318</v>
      </c>
      <c r="K552" s="76"/>
      <c r="L552" s="76"/>
      <c r="M552" s="76"/>
      <c r="N552" s="76"/>
      <c r="O552" s="76"/>
      <c r="P552" s="76"/>
      <c r="Q552" s="76"/>
      <c r="R552" s="76"/>
      <c r="S552" s="77"/>
    </row>
    <row r="553" spans="1:19" ht="21">
      <c r="A553" s="6"/>
      <c r="B553" s="6"/>
      <c r="C553" s="6"/>
      <c r="D553" s="6"/>
      <c r="E553" s="6" t="s">
        <v>13</v>
      </c>
      <c r="F553" s="6" t="s">
        <v>13</v>
      </c>
      <c r="G553" s="13" t="s">
        <v>14</v>
      </c>
      <c r="H553" s="13" t="s">
        <v>15</v>
      </c>
      <c r="I553" s="13" t="s">
        <v>16</v>
      </c>
      <c r="J553" s="13" t="s">
        <v>17</v>
      </c>
      <c r="K553" s="13" t="s">
        <v>18</v>
      </c>
      <c r="L553" s="13" t="s">
        <v>19</v>
      </c>
      <c r="M553" s="13" t="s">
        <v>20</v>
      </c>
      <c r="N553" s="13" t="s">
        <v>21</v>
      </c>
      <c r="O553" s="13" t="s">
        <v>22</v>
      </c>
      <c r="P553" s="55"/>
      <c r="Q553" s="15" t="s">
        <v>23</v>
      </c>
      <c r="R553" s="15" t="s">
        <v>24</v>
      </c>
      <c r="S553" s="16" t="s">
        <v>25</v>
      </c>
    </row>
    <row r="554" spans="1:19" ht="21">
      <c r="A554" s="2">
        <v>5</v>
      </c>
      <c r="B554" s="4" t="s">
        <v>395</v>
      </c>
      <c r="C554" s="17" t="s">
        <v>400</v>
      </c>
      <c r="D554" s="18">
        <v>200000</v>
      </c>
      <c r="E554" s="2" t="s">
        <v>90</v>
      </c>
      <c r="F554" s="2" t="s">
        <v>207</v>
      </c>
      <c r="G554" s="2"/>
      <c r="H554" s="2"/>
      <c r="I554" s="2"/>
      <c r="J554" s="2"/>
      <c r="K554" s="2" t="s">
        <v>31</v>
      </c>
      <c r="L554" s="2" t="s">
        <v>31</v>
      </c>
      <c r="M554" s="2" t="s">
        <v>31</v>
      </c>
      <c r="N554" s="2" t="s">
        <v>31</v>
      </c>
      <c r="O554" s="2" t="s">
        <v>31</v>
      </c>
      <c r="P554" s="4"/>
      <c r="Q554" s="2" t="s">
        <v>31</v>
      </c>
      <c r="R554" s="2" t="s">
        <v>31</v>
      </c>
      <c r="S554" s="50" t="s">
        <v>31</v>
      </c>
    </row>
    <row r="555" spans="1:19" ht="21">
      <c r="A555" s="10"/>
      <c r="B555" s="23" t="s">
        <v>398</v>
      </c>
      <c r="C555" s="11" t="s">
        <v>401</v>
      </c>
      <c r="D555" s="29"/>
      <c r="E555" s="10" t="s">
        <v>91</v>
      </c>
      <c r="F555" s="11"/>
      <c r="G555" s="10"/>
      <c r="H555" s="11"/>
      <c r="I555" s="10"/>
      <c r="J555" s="11"/>
      <c r="K555" s="10"/>
      <c r="L555" s="10"/>
      <c r="M555" s="10"/>
      <c r="N555" s="10"/>
      <c r="O555" s="11"/>
      <c r="P555" s="23"/>
      <c r="Q555" s="11"/>
      <c r="R555" s="10"/>
      <c r="S555" s="22"/>
    </row>
    <row r="556" spans="1:19" ht="21">
      <c r="A556" s="10"/>
      <c r="B556" s="23" t="s">
        <v>399</v>
      </c>
      <c r="C556" s="11" t="s">
        <v>405</v>
      </c>
      <c r="D556" s="29"/>
      <c r="E556" s="10"/>
      <c r="F556" s="11"/>
      <c r="G556" s="10"/>
      <c r="H556" s="11"/>
      <c r="I556" s="10"/>
      <c r="J556" s="11"/>
      <c r="K556" s="10"/>
      <c r="L556" s="10"/>
      <c r="M556" s="10"/>
      <c r="N556" s="10"/>
      <c r="O556" s="11"/>
      <c r="P556" s="23"/>
      <c r="Q556" s="11"/>
      <c r="R556" s="10"/>
      <c r="S556" s="22"/>
    </row>
    <row r="557" spans="1:19" ht="21">
      <c r="A557" s="10"/>
      <c r="B557" s="23" t="s">
        <v>404</v>
      </c>
      <c r="C557" s="11" t="s">
        <v>406</v>
      </c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23"/>
      <c r="Q557" s="11"/>
      <c r="R557" s="11"/>
      <c r="S557" s="22"/>
    </row>
    <row r="558" spans="1:19" ht="21">
      <c r="A558" s="10"/>
      <c r="B558" s="23" t="s">
        <v>91</v>
      </c>
      <c r="C558" s="11" t="s">
        <v>408</v>
      </c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23"/>
      <c r="Q558" s="11"/>
      <c r="R558" s="11"/>
      <c r="S558" s="22"/>
    </row>
    <row r="559" spans="1:19" ht="21">
      <c r="A559" s="6"/>
      <c r="B559" s="8"/>
      <c r="C559" s="12" t="s">
        <v>407</v>
      </c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8"/>
      <c r="Q559" s="12"/>
      <c r="R559" s="12"/>
      <c r="S559" s="9"/>
    </row>
    <row r="560" spans="1:19" ht="21">
      <c r="A560" s="2">
        <v>6</v>
      </c>
      <c r="B560" s="4" t="s">
        <v>395</v>
      </c>
      <c r="C560" s="17" t="s">
        <v>400</v>
      </c>
      <c r="D560" s="18">
        <v>100000</v>
      </c>
      <c r="E560" s="2" t="s">
        <v>34</v>
      </c>
      <c r="F560" s="2" t="s">
        <v>207</v>
      </c>
      <c r="G560" s="2"/>
      <c r="H560" s="2"/>
      <c r="I560" s="2"/>
      <c r="J560" s="2"/>
      <c r="K560" s="2" t="s">
        <v>31</v>
      </c>
      <c r="L560" s="2" t="s">
        <v>31</v>
      </c>
      <c r="M560" s="2" t="s">
        <v>31</v>
      </c>
      <c r="N560" s="2" t="s">
        <v>31</v>
      </c>
      <c r="O560" s="2" t="s">
        <v>31</v>
      </c>
      <c r="P560" s="4"/>
      <c r="Q560" s="2" t="s">
        <v>31</v>
      </c>
      <c r="R560" s="2" t="s">
        <v>31</v>
      </c>
      <c r="S560" s="50" t="s">
        <v>31</v>
      </c>
    </row>
    <row r="561" spans="1:19" ht="21">
      <c r="A561" s="10"/>
      <c r="B561" s="23" t="s">
        <v>409</v>
      </c>
      <c r="C561" s="11" t="s">
        <v>401</v>
      </c>
      <c r="D561" s="29"/>
      <c r="E561" s="10"/>
      <c r="F561" s="11"/>
      <c r="G561" s="10"/>
      <c r="H561" s="11"/>
      <c r="I561" s="10"/>
      <c r="J561" s="11"/>
      <c r="K561" s="10"/>
      <c r="L561" s="10"/>
      <c r="M561" s="10"/>
      <c r="N561" s="10"/>
      <c r="O561" s="11"/>
      <c r="P561" s="23"/>
      <c r="Q561" s="11"/>
      <c r="R561" s="10"/>
      <c r="S561" s="22"/>
    </row>
    <row r="562" spans="1:19" ht="21">
      <c r="A562" s="10"/>
      <c r="B562" s="23" t="s">
        <v>410</v>
      </c>
      <c r="C562" s="11" t="s">
        <v>412</v>
      </c>
      <c r="D562" s="29"/>
      <c r="E562" s="10"/>
      <c r="F562" s="11"/>
      <c r="G562" s="10"/>
      <c r="H562" s="11"/>
      <c r="I562" s="10"/>
      <c r="J562" s="11"/>
      <c r="K562" s="10"/>
      <c r="L562" s="10"/>
      <c r="M562" s="10"/>
      <c r="N562" s="10"/>
      <c r="O562" s="11"/>
      <c r="P562" s="23"/>
      <c r="Q562" s="11"/>
      <c r="R562" s="10"/>
      <c r="S562" s="22"/>
    </row>
    <row r="563" spans="1:19" ht="21">
      <c r="A563" s="10"/>
      <c r="B563" s="23" t="s">
        <v>411</v>
      </c>
      <c r="C563" s="11" t="s">
        <v>413</v>
      </c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23"/>
      <c r="Q563" s="11"/>
      <c r="R563" s="11"/>
      <c r="S563" s="22"/>
    </row>
    <row r="564" spans="1:19" ht="21">
      <c r="A564" s="10"/>
      <c r="B564" s="23"/>
      <c r="C564" s="11" t="s">
        <v>64</v>
      </c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23"/>
      <c r="Q564" s="11"/>
      <c r="R564" s="11"/>
      <c r="S564" s="22"/>
    </row>
    <row r="565" spans="1:19" ht="21">
      <c r="A565" s="2">
        <v>7</v>
      </c>
      <c r="B565" s="17" t="s">
        <v>450</v>
      </c>
      <c r="C565" s="17" t="s">
        <v>208</v>
      </c>
      <c r="D565" s="18">
        <v>200000</v>
      </c>
      <c r="E565" s="2" t="s">
        <v>87</v>
      </c>
      <c r="F565" s="2" t="s">
        <v>207</v>
      </c>
      <c r="G565" s="2"/>
      <c r="H565" s="2"/>
      <c r="I565" s="2"/>
      <c r="J565" s="2"/>
      <c r="K565" s="2" t="s">
        <v>31</v>
      </c>
      <c r="L565" s="2" t="s">
        <v>31</v>
      </c>
      <c r="M565" s="2" t="s">
        <v>31</v>
      </c>
      <c r="N565" s="2" t="s">
        <v>31</v>
      </c>
      <c r="O565" s="2" t="s">
        <v>31</v>
      </c>
      <c r="P565" s="4"/>
      <c r="Q565" s="2" t="s">
        <v>31</v>
      </c>
      <c r="R565" s="2" t="s">
        <v>31</v>
      </c>
      <c r="S565" s="57" t="s">
        <v>31</v>
      </c>
    </row>
    <row r="566" spans="1:19" ht="21">
      <c r="A566" s="10"/>
      <c r="B566" s="11" t="s">
        <v>451</v>
      </c>
      <c r="C566" s="11" t="s">
        <v>452</v>
      </c>
      <c r="D566" s="29"/>
      <c r="E566" s="10" t="s">
        <v>86</v>
      </c>
      <c r="F566" s="11"/>
      <c r="G566" s="10"/>
      <c r="H566" s="11"/>
      <c r="I566" s="10"/>
      <c r="J566" s="11"/>
      <c r="K566" s="10"/>
      <c r="L566" s="10"/>
      <c r="M566" s="10"/>
      <c r="N566" s="10"/>
      <c r="O566" s="11"/>
      <c r="P566" s="23"/>
      <c r="Q566" s="11"/>
      <c r="R566" s="10"/>
      <c r="S566" s="22"/>
    </row>
    <row r="567" spans="1:19" ht="21">
      <c r="A567" s="10"/>
      <c r="B567" s="11" t="s">
        <v>87</v>
      </c>
      <c r="C567" s="11" t="s">
        <v>453</v>
      </c>
      <c r="D567" s="29"/>
      <c r="E567" s="10"/>
      <c r="F567" s="11"/>
      <c r="G567" s="10"/>
      <c r="H567" s="11"/>
      <c r="I567" s="10"/>
      <c r="J567" s="11"/>
      <c r="K567" s="10"/>
      <c r="L567" s="10"/>
      <c r="M567" s="10"/>
      <c r="N567" s="10"/>
      <c r="O567" s="11"/>
      <c r="P567" s="23"/>
      <c r="Q567" s="11"/>
      <c r="R567" s="10"/>
      <c r="S567" s="22"/>
    </row>
    <row r="568" spans="1:19" ht="21">
      <c r="A568" s="6"/>
      <c r="B568" s="12"/>
      <c r="C568" s="11" t="s">
        <v>454</v>
      </c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8"/>
      <c r="Q568" s="12"/>
      <c r="R568" s="12"/>
      <c r="S568" s="9"/>
    </row>
    <row r="569" spans="1:19" ht="21">
      <c r="A569" s="1"/>
      <c r="B569" s="1"/>
      <c r="C569" s="1"/>
      <c r="D569" s="1"/>
      <c r="E569" s="1">
        <v>29</v>
      </c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21">
      <c r="A570" s="70" t="s">
        <v>8</v>
      </c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</row>
    <row r="571" spans="1:19" ht="21">
      <c r="A571" s="70" t="s">
        <v>319</v>
      </c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</row>
    <row r="572" spans="1:19" ht="21">
      <c r="A572" s="71" t="s">
        <v>1</v>
      </c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</row>
    <row r="573" spans="1:19" ht="21">
      <c r="A573" s="2" t="s">
        <v>9</v>
      </c>
      <c r="B573" s="2" t="s">
        <v>10</v>
      </c>
      <c r="C573" s="2" t="s">
        <v>11</v>
      </c>
      <c r="D573" s="2" t="s">
        <v>7</v>
      </c>
      <c r="E573" s="2" t="s">
        <v>12</v>
      </c>
      <c r="F573" s="2" t="s">
        <v>29</v>
      </c>
      <c r="G573" s="72" t="s">
        <v>317</v>
      </c>
      <c r="H573" s="73"/>
      <c r="I573" s="74"/>
      <c r="J573" s="75" t="s">
        <v>318</v>
      </c>
      <c r="K573" s="76"/>
      <c r="L573" s="76"/>
      <c r="M573" s="76"/>
      <c r="N573" s="76"/>
      <c r="O573" s="76"/>
      <c r="P573" s="76"/>
      <c r="Q573" s="76"/>
      <c r="R573" s="76"/>
      <c r="S573" s="77"/>
    </row>
    <row r="574" spans="1:19" ht="21">
      <c r="A574" s="6"/>
      <c r="B574" s="6"/>
      <c r="C574" s="6"/>
      <c r="D574" s="6"/>
      <c r="E574" s="6" t="s">
        <v>13</v>
      </c>
      <c r="F574" s="6" t="s">
        <v>13</v>
      </c>
      <c r="G574" s="13" t="s">
        <v>14</v>
      </c>
      <c r="H574" s="13" t="s">
        <v>15</v>
      </c>
      <c r="I574" s="13" t="s">
        <v>16</v>
      </c>
      <c r="J574" s="13" t="s">
        <v>17</v>
      </c>
      <c r="K574" s="13" t="s">
        <v>18</v>
      </c>
      <c r="L574" s="13" t="s">
        <v>19</v>
      </c>
      <c r="M574" s="13" t="s">
        <v>20</v>
      </c>
      <c r="N574" s="13" t="s">
        <v>21</v>
      </c>
      <c r="O574" s="13" t="s">
        <v>22</v>
      </c>
      <c r="P574" s="55"/>
      <c r="Q574" s="15" t="s">
        <v>23</v>
      </c>
      <c r="R574" s="15" t="s">
        <v>24</v>
      </c>
      <c r="S574" s="16" t="s">
        <v>25</v>
      </c>
    </row>
    <row r="575" spans="1:19" ht="21">
      <c r="A575" s="2">
        <v>8</v>
      </c>
      <c r="B575" s="17" t="s">
        <v>258</v>
      </c>
      <c r="C575" s="17" t="s">
        <v>208</v>
      </c>
      <c r="D575" s="18">
        <v>200000</v>
      </c>
      <c r="E575" s="2" t="s">
        <v>456</v>
      </c>
      <c r="F575" s="2" t="s">
        <v>207</v>
      </c>
      <c r="G575" s="2"/>
      <c r="H575" s="2"/>
      <c r="I575" s="2"/>
      <c r="J575" s="2"/>
      <c r="K575" s="2" t="s">
        <v>31</v>
      </c>
      <c r="L575" s="2" t="s">
        <v>31</v>
      </c>
      <c r="M575" s="2" t="s">
        <v>31</v>
      </c>
      <c r="N575" s="2" t="s">
        <v>31</v>
      </c>
      <c r="O575" s="2" t="s">
        <v>31</v>
      </c>
      <c r="P575" s="4"/>
      <c r="Q575" s="2" t="s">
        <v>31</v>
      </c>
      <c r="R575" s="2" t="s">
        <v>31</v>
      </c>
      <c r="S575" s="2" t="s">
        <v>31</v>
      </c>
    </row>
    <row r="576" spans="1:19" ht="21">
      <c r="A576" s="10"/>
      <c r="B576" s="11" t="s">
        <v>455</v>
      </c>
      <c r="C576" s="11" t="s">
        <v>209</v>
      </c>
      <c r="D576" s="29"/>
      <c r="E576" s="10" t="s">
        <v>77</v>
      </c>
      <c r="F576" s="11"/>
      <c r="G576" s="10"/>
      <c r="H576" s="11"/>
      <c r="I576" s="10"/>
      <c r="J576" s="11"/>
      <c r="K576" s="10"/>
      <c r="L576" s="10"/>
      <c r="M576" s="10"/>
      <c r="N576" s="10"/>
      <c r="O576" s="11"/>
      <c r="P576" s="23"/>
      <c r="Q576" s="11"/>
      <c r="R576" s="10"/>
      <c r="S576" s="11"/>
    </row>
    <row r="577" spans="1:19" ht="21">
      <c r="A577" s="6"/>
      <c r="B577" s="12" t="s">
        <v>456</v>
      </c>
      <c r="C577" s="12" t="s">
        <v>457</v>
      </c>
      <c r="D577" s="32"/>
      <c r="E577" s="6"/>
      <c r="F577" s="12"/>
      <c r="G577" s="6"/>
      <c r="H577" s="12"/>
      <c r="I577" s="6"/>
      <c r="J577" s="12"/>
      <c r="K577" s="6"/>
      <c r="L577" s="6"/>
      <c r="M577" s="6"/>
      <c r="N577" s="6"/>
      <c r="O577" s="12"/>
      <c r="P577" s="8"/>
      <c r="Q577" s="12"/>
      <c r="R577" s="6"/>
      <c r="S577" s="12"/>
    </row>
    <row r="578" spans="1:19" ht="21">
      <c r="A578" s="60"/>
      <c r="B578" s="23"/>
      <c r="C578" s="23"/>
      <c r="D578" s="63"/>
      <c r="E578" s="60"/>
      <c r="F578" s="23"/>
      <c r="G578" s="60"/>
      <c r="H578" s="23"/>
      <c r="I578" s="60"/>
      <c r="J578" s="23"/>
      <c r="K578" s="60"/>
      <c r="L578" s="60"/>
      <c r="M578" s="60"/>
      <c r="N578" s="60"/>
      <c r="O578" s="23"/>
      <c r="P578" s="23"/>
      <c r="Q578" s="23"/>
      <c r="R578" s="60"/>
      <c r="S578" s="23"/>
    </row>
    <row r="579" spans="1:19" ht="21">
      <c r="A579" s="60"/>
      <c r="B579" s="23"/>
      <c r="C579" s="23"/>
      <c r="D579" s="63"/>
      <c r="E579" s="60"/>
      <c r="F579" s="23"/>
      <c r="G579" s="60"/>
      <c r="H579" s="23"/>
      <c r="I579" s="60"/>
      <c r="J579" s="23"/>
      <c r="K579" s="60"/>
      <c r="L579" s="60"/>
      <c r="M579" s="60"/>
      <c r="N579" s="60"/>
      <c r="O579" s="23"/>
      <c r="P579" s="23"/>
      <c r="Q579" s="23"/>
      <c r="R579" s="60"/>
      <c r="S579" s="23"/>
    </row>
    <row r="580" spans="1:19" ht="21">
      <c r="A580" s="60"/>
      <c r="B580" s="23"/>
      <c r="C580" s="23"/>
      <c r="D580" s="63"/>
      <c r="E580" s="60"/>
      <c r="F580" s="23"/>
      <c r="G580" s="60"/>
      <c r="H580" s="23"/>
      <c r="I580" s="60"/>
      <c r="J580" s="23"/>
      <c r="K580" s="60"/>
      <c r="L580" s="60"/>
      <c r="M580" s="60"/>
      <c r="N580" s="60"/>
      <c r="O580" s="23"/>
      <c r="P580" s="23"/>
      <c r="Q580" s="23"/>
      <c r="R580" s="60"/>
      <c r="S580" s="23"/>
    </row>
    <row r="581" spans="1:19" ht="21">
      <c r="A581" s="60"/>
      <c r="B581" s="23"/>
      <c r="C581" s="23"/>
      <c r="D581" s="63"/>
      <c r="E581" s="60"/>
      <c r="F581" s="23"/>
      <c r="G581" s="60"/>
      <c r="H581" s="23"/>
      <c r="I581" s="60"/>
      <c r="J581" s="23"/>
      <c r="K581" s="60"/>
      <c r="L581" s="60"/>
      <c r="M581" s="60"/>
      <c r="N581" s="60"/>
      <c r="O581" s="23"/>
      <c r="P581" s="23"/>
      <c r="Q581" s="23"/>
      <c r="R581" s="60"/>
      <c r="S581" s="23"/>
    </row>
    <row r="582" spans="1:19" ht="21">
      <c r="A582" s="60"/>
      <c r="B582" s="23"/>
      <c r="C582" s="23"/>
      <c r="D582" s="63"/>
      <c r="E582" s="60"/>
      <c r="F582" s="23"/>
      <c r="G582" s="60"/>
      <c r="H582" s="23"/>
      <c r="I582" s="60"/>
      <c r="J582" s="23"/>
      <c r="K582" s="60"/>
      <c r="L582" s="60"/>
      <c r="M582" s="60"/>
      <c r="N582" s="60"/>
      <c r="O582" s="23"/>
      <c r="P582" s="23"/>
      <c r="Q582" s="23"/>
      <c r="R582" s="60"/>
      <c r="S582" s="23"/>
    </row>
    <row r="583" spans="1:19" ht="21">
      <c r="A583" s="60"/>
      <c r="B583" s="23"/>
      <c r="C583" s="23"/>
      <c r="D583" s="63"/>
      <c r="E583" s="60"/>
      <c r="F583" s="23"/>
      <c r="G583" s="60"/>
      <c r="H583" s="23"/>
      <c r="I583" s="60"/>
      <c r="J583" s="23"/>
      <c r="K583" s="60"/>
      <c r="L583" s="60"/>
      <c r="M583" s="60"/>
      <c r="N583" s="60"/>
      <c r="O583" s="23"/>
      <c r="P583" s="23"/>
      <c r="Q583" s="23"/>
      <c r="R583" s="60"/>
      <c r="S583" s="23"/>
    </row>
    <row r="584" spans="1:19" ht="21">
      <c r="A584" s="60"/>
      <c r="B584" s="23"/>
      <c r="C584" s="23"/>
      <c r="D584" s="63"/>
      <c r="E584" s="60"/>
      <c r="F584" s="23"/>
      <c r="G584" s="60"/>
      <c r="H584" s="23"/>
      <c r="I584" s="60"/>
      <c r="J584" s="23"/>
      <c r="K584" s="60"/>
      <c r="L584" s="60"/>
      <c r="M584" s="60"/>
      <c r="N584" s="60"/>
      <c r="O584" s="23"/>
      <c r="P584" s="23"/>
      <c r="Q584" s="23"/>
      <c r="R584" s="60"/>
      <c r="S584" s="23"/>
    </row>
    <row r="585" spans="1:19" ht="21">
      <c r="A585" s="60"/>
      <c r="B585" s="23"/>
      <c r="C585" s="23"/>
      <c r="D585" s="63"/>
      <c r="E585" s="60"/>
      <c r="F585" s="23"/>
      <c r="G585" s="60"/>
      <c r="H585" s="23"/>
      <c r="I585" s="60"/>
      <c r="J585" s="23"/>
      <c r="K585" s="60"/>
      <c r="L585" s="60"/>
      <c r="M585" s="60"/>
      <c r="N585" s="60"/>
      <c r="O585" s="23"/>
      <c r="P585" s="23"/>
      <c r="Q585" s="23"/>
      <c r="R585" s="60"/>
      <c r="S585" s="23"/>
    </row>
    <row r="586" spans="1:19" ht="21">
      <c r="A586" s="60"/>
      <c r="B586" s="23"/>
      <c r="C586" s="23"/>
      <c r="D586" s="63"/>
      <c r="E586" s="60"/>
      <c r="F586" s="23"/>
      <c r="G586" s="60"/>
      <c r="H586" s="23"/>
      <c r="I586" s="60"/>
      <c r="J586" s="23"/>
      <c r="K586" s="60"/>
      <c r="L586" s="60"/>
      <c r="M586" s="60"/>
      <c r="N586" s="60"/>
      <c r="O586" s="23"/>
      <c r="P586" s="23"/>
      <c r="Q586" s="23"/>
      <c r="R586" s="60"/>
      <c r="S586" s="23"/>
    </row>
    <row r="587" spans="1:19" ht="21">
      <c r="A587" s="60"/>
      <c r="B587" s="23"/>
      <c r="C587" s="23"/>
      <c r="D587" s="63"/>
      <c r="E587" s="60"/>
      <c r="F587" s="23"/>
      <c r="G587" s="60"/>
      <c r="H587" s="23"/>
      <c r="I587" s="60"/>
      <c r="J587" s="23"/>
      <c r="K587" s="60"/>
      <c r="L587" s="60"/>
      <c r="M587" s="60"/>
      <c r="N587" s="60"/>
      <c r="O587" s="23"/>
      <c r="P587" s="23"/>
      <c r="Q587" s="23"/>
      <c r="R587" s="60"/>
      <c r="S587" s="23"/>
    </row>
    <row r="588" spans="1:19" ht="21">
      <c r="A588" s="60"/>
      <c r="B588" s="23"/>
      <c r="C588" s="23"/>
      <c r="D588" s="63"/>
      <c r="E588" s="60"/>
      <c r="F588" s="23"/>
      <c r="G588" s="60"/>
      <c r="H588" s="23"/>
      <c r="I588" s="60"/>
      <c r="J588" s="23"/>
      <c r="K588" s="60"/>
      <c r="L588" s="60"/>
      <c r="M588" s="60"/>
      <c r="N588" s="60"/>
      <c r="O588" s="23"/>
      <c r="P588" s="23"/>
      <c r="Q588" s="23"/>
      <c r="R588" s="60"/>
      <c r="S588" s="23"/>
    </row>
    <row r="589" spans="1:19" ht="21">
      <c r="A589" s="60"/>
      <c r="B589" s="23"/>
      <c r="C589" s="23"/>
      <c r="D589" s="63"/>
      <c r="E589" s="60"/>
      <c r="F589" s="23"/>
      <c r="G589" s="60"/>
      <c r="H589" s="23"/>
      <c r="I589" s="60"/>
      <c r="J589" s="23"/>
      <c r="K589" s="60"/>
      <c r="L589" s="60"/>
      <c r="M589" s="60"/>
      <c r="N589" s="60"/>
      <c r="O589" s="23"/>
      <c r="P589" s="23"/>
      <c r="Q589" s="23"/>
      <c r="R589" s="60"/>
      <c r="S589" s="23"/>
    </row>
    <row r="590" spans="1:19" ht="21">
      <c r="A590" s="1"/>
      <c r="B590" s="1"/>
      <c r="C590" s="1"/>
      <c r="D590" s="1"/>
      <c r="E590" s="1">
        <v>30</v>
      </c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21">
      <c r="A591" s="70" t="s">
        <v>0</v>
      </c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</row>
    <row r="592" spans="1:19" ht="21">
      <c r="A592" s="70" t="s">
        <v>319</v>
      </c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</row>
    <row r="593" spans="1:19" ht="21">
      <c r="A593" s="84" t="s">
        <v>1</v>
      </c>
      <c r="B593" s="84"/>
      <c r="C593" s="84"/>
      <c r="D593" s="84"/>
      <c r="E593" s="84"/>
      <c r="F593" s="84"/>
      <c r="G593" s="84"/>
      <c r="H593" s="84"/>
      <c r="I593" s="84"/>
      <c r="J593" s="84"/>
      <c r="K593" s="84"/>
      <c r="L593" s="84"/>
      <c r="M593" s="84"/>
      <c r="N593" s="84"/>
      <c r="O593" s="84"/>
      <c r="P593" s="84"/>
      <c r="Q593" s="84"/>
      <c r="R593" s="84"/>
      <c r="S593" s="84"/>
    </row>
    <row r="594" spans="1:19" ht="21">
      <c r="A594" s="72" t="s">
        <v>2</v>
      </c>
      <c r="B594" s="73"/>
      <c r="C594" s="73"/>
      <c r="D594" s="74"/>
      <c r="E594" s="2" t="s">
        <v>6</v>
      </c>
      <c r="F594" s="72" t="s">
        <v>4</v>
      </c>
      <c r="G594" s="74"/>
      <c r="H594" s="72" t="s">
        <v>6</v>
      </c>
      <c r="I594" s="73"/>
      <c r="J594" s="73"/>
      <c r="K594" s="74"/>
      <c r="L594" s="3" t="s">
        <v>4</v>
      </c>
      <c r="M594" s="4"/>
      <c r="N594" s="5"/>
      <c r="O594" s="72" t="s">
        <v>3</v>
      </c>
      <c r="P594" s="73"/>
      <c r="Q594" s="73"/>
      <c r="R594" s="73"/>
      <c r="S594" s="74"/>
    </row>
    <row r="595" spans="1:19" ht="21">
      <c r="A595" s="85"/>
      <c r="B595" s="86"/>
      <c r="C595" s="86"/>
      <c r="D595" s="87"/>
      <c r="E595" s="6" t="s">
        <v>30</v>
      </c>
      <c r="F595" s="85" t="s">
        <v>5</v>
      </c>
      <c r="G595" s="87"/>
      <c r="H595" s="85" t="s">
        <v>7</v>
      </c>
      <c r="I595" s="86"/>
      <c r="J595" s="86"/>
      <c r="K595" s="87"/>
      <c r="L595" s="7" t="s">
        <v>26</v>
      </c>
      <c r="M595" s="8"/>
      <c r="N595" s="9"/>
      <c r="O595" s="85"/>
      <c r="P595" s="86"/>
      <c r="Q595" s="86"/>
      <c r="R595" s="86"/>
      <c r="S595" s="87"/>
    </row>
    <row r="596" spans="1:19" ht="21">
      <c r="A596" s="88" t="s">
        <v>160</v>
      </c>
      <c r="B596" s="89"/>
      <c r="C596" s="89"/>
      <c r="D596" s="90"/>
      <c r="E596" s="2"/>
      <c r="F596" s="72"/>
      <c r="G596" s="74"/>
      <c r="H596" s="72"/>
      <c r="I596" s="73"/>
      <c r="J596" s="73"/>
      <c r="K596" s="74"/>
      <c r="L596" s="72"/>
      <c r="M596" s="73"/>
      <c r="N596" s="74"/>
      <c r="O596" s="72" t="s">
        <v>207</v>
      </c>
      <c r="P596" s="73"/>
      <c r="Q596" s="73"/>
      <c r="R596" s="73"/>
      <c r="S596" s="74"/>
    </row>
    <row r="597" spans="1:19" ht="21">
      <c r="A597" s="78" t="s">
        <v>259</v>
      </c>
      <c r="B597" s="79"/>
      <c r="C597" s="79"/>
      <c r="D597" s="80"/>
      <c r="E597" s="10">
        <v>2</v>
      </c>
      <c r="F597" s="81">
        <v>2.04</v>
      </c>
      <c r="G597" s="82"/>
      <c r="H597" s="117">
        <f>D617+D621</f>
        <v>300000</v>
      </c>
      <c r="I597" s="118"/>
      <c r="J597" s="118"/>
      <c r="K597" s="119"/>
      <c r="L597" s="102">
        <v>1.21</v>
      </c>
      <c r="M597" s="103"/>
      <c r="N597" s="104"/>
      <c r="O597" s="81"/>
      <c r="P597" s="83"/>
      <c r="Q597" s="83"/>
      <c r="R597" s="83"/>
      <c r="S597" s="82"/>
    </row>
    <row r="598" spans="1:19" ht="21">
      <c r="A598" s="78" t="s">
        <v>260</v>
      </c>
      <c r="B598" s="79"/>
      <c r="C598" s="79"/>
      <c r="D598" s="80"/>
      <c r="E598" s="11"/>
      <c r="F598" s="81"/>
      <c r="G598" s="82"/>
      <c r="H598" s="98"/>
      <c r="I598" s="120"/>
      <c r="J598" s="120"/>
      <c r="K598" s="121"/>
      <c r="L598" s="102"/>
      <c r="M598" s="103"/>
      <c r="N598" s="104"/>
      <c r="O598" s="81"/>
      <c r="P598" s="83"/>
      <c r="Q598" s="83"/>
      <c r="R598" s="83"/>
      <c r="S598" s="82"/>
    </row>
    <row r="599" spans="1:19" ht="21">
      <c r="A599" s="92"/>
      <c r="B599" s="93"/>
      <c r="C599" s="93"/>
      <c r="D599" s="94"/>
      <c r="E599" s="12"/>
      <c r="F599" s="85"/>
      <c r="G599" s="87"/>
      <c r="H599" s="122"/>
      <c r="I599" s="123"/>
      <c r="J599" s="123"/>
      <c r="K599" s="124"/>
      <c r="L599" s="105"/>
      <c r="M599" s="106"/>
      <c r="N599" s="107"/>
      <c r="O599" s="85"/>
      <c r="P599" s="86"/>
      <c r="Q599" s="86"/>
      <c r="R599" s="86"/>
      <c r="S599" s="87"/>
    </row>
    <row r="600" spans="1:19" ht="21">
      <c r="A600" s="75" t="s">
        <v>28</v>
      </c>
      <c r="B600" s="76"/>
      <c r="C600" s="76"/>
      <c r="D600" s="77"/>
      <c r="E600" s="13">
        <f>E597</f>
        <v>2</v>
      </c>
      <c r="F600" s="75">
        <v>2.04</v>
      </c>
      <c r="G600" s="77"/>
      <c r="H600" s="91">
        <f>H597</f>
        <v>300000</v>
      </c>
      <c r="I600" s="125"/>
      <c r="J600" s="125"/>
      <c r="K600" s="126"/>
      <c r="L600" s="99">
        <v>1.21</v>
      </c>
      <c r="M600" s="100"/>
      <c r="N600" s="101"/>
      <c r="O600" s="75"/>
      <c r="P600" s="76"/>
      <c r="Q600" s="76"/>
      <c r="R600" s="76"/>
      <c r="S600" s="77"/>
    </row>
    <row r="601" spans="1:19" ht="21">
      <c r="A601" s="60"/>
      <c r="B601" s="60"/>
      <c r="C601" s="60"/>
      <c r="D601" s="60"/>
      <c r="E601" s="60"/>
      <c r="F601" s="65"/>
      <c r="G601" s="65"/>
      <c r="H601" s="64"/>
      <c r="I601" s="60"/>
      <c r="J601" s="60"/>
      <c r="K601" s="60"/>
      <c r="L601" s="65"/>
      <c r="M601" s="60"/>
      <c r="N601" s="60"/>
      <c r="O601" s="60"/>
      <c r="P601" s="60"/>
      <c r="Q601" s="60"/>
      <c r="R601" s="60"/>
      <c r="S601" s="60"/>
    </row>
    <row r="602" spans="1:19" ht="21">
      <c r="A602" s="60"/>
      <c r="B602" s="60"/>
      <c r="C602" s="60"/>
      <c r="D602" s="60"/>
      <c r="E602" s="60"/>
      <c r="F602" s="65"/>
      <c r="G602" s="65"/>
      <c r="H602" s="64"/>
      <c r="I602" s="60"/>
      <c r="J602" s="60"/>
      <c r="K602" s="60"/>
      <c r="L602" s="65"/>
      <c r="M602" s="60"/>
      <c r="N602" s="60"/>
      <c r="O602" s="60"/>
      <c r="P602" s="60"/>
      <c r="Q602" s="60"/>
      <c r="R602" s="60"/>
      <c r="S602" s="60"/>
    </row>
    <row r="603" spans="1:19" ht="21">
      <c r="A603" s="60"/>
      <c r="B603" s="60"/>
      <c r="C603" s="60"/>
      <c r="D603" s="60"/>
      <c r="E603" s="60"/>
      <c r="F603" s="65"/>
      <c r="G603" s="65"/>
      <c r="H603" s="64"/>
      <c r="I603" s="60"/>
      <c r="J603" s="60"/>
      <c r="K603" s="60"/>
      <c r="L603" s="65"/>
      <c r="M603" s="60"/>
      <c r="N603" s="60"/>
      <c r="O603" s="60"/>
      <c r="P603" s="60"/>
      <c r="Q603" s="60"/>
      <c r="R603" s="60"/>
      <c r="S603" s="60"/>
    </row>
    <row r="604" spans="1:19" ht="21">
      <c r="A604" s="60"/>
      <c r="B604" s="60"/>
      <c r="C604" s="60"/>
      <c r="D604" s="60"/>
      <c r="E604" s="60"/>
      <c r="F604" s="65"/>
      <c r="G604" s="65"/>
      <c r="H604" s="64"/>
      <c r="I604" s="60"/>
      <c r="J604" s="60"/>
      <c r="K604" s="60"/>
      <c r="L604" s="65"/>
      <c r="M604" s="60"/>
      <c r="N604" s="60"/>
      <c r="O604" s="60"/>
      <c r="P604" s="60"/>
      <c r="Q604" s="60"/>
      <c r="R604" s="60"/>
      <c r="S604" s="60"/>
    </row>
    <row r="605" spans="1:19" ht="21">
      <c r="A605" s="60"/>
      <c r="B605" s="60"/>
      <c r="C605" s="60"/>
      <c r="D605" s="60"/>
      <c r="E605" s="60"/>
      <c r="F605" s="65"/>
      <c r="G605" s="65"/>
      <c r="H605" s="64"/>
      <c r="I605" s="60"/>
      <c r="J605" s="60"/>
      <c r="K605" s="60"/>
      <c r="L605" s="65"/>
      <c r="M605" s="60"/>
      <c r="N605" s="60"/>
      <c r="O605" s="60"/>
      <c r="P605" s="60"/>
      <c r="Q605" s="60"/>
      <c r="R605" s="60"/>
      <c r="S605" s="60"/>
    </row>
    <row r="606" spans="1:19" ht="21">
      <c r="A606" s="60"/>
      <c r="B606" s="60"/>
      <c r="C606" s="60"/>
      <c r="D606" s="60"/>
      <c r="E606" s="60"/>
      <c r="F606" s="65"/>
      <c r="G606" s="65"/>
      <c r="H606" s="64"/>
      <c r="I606" s="60"/>
      <c r="J606" s="60"/>
      <c r="K606" s="60"/>
      <c r="L606" s="65"/>
      <c r="M606" s="60"/>
      <c r="N606" s="60"/>
      <c r="O606" s="60"/>
      <c r="P606" s="60"/>
      <c r="Q606" s="60"/>
      <c r="R606" s="60"/>
      <c r="S606" s="60"/>
    </row>
    <row r="607" spans="1:19" ht="21">
      <c r="A607" s="60"/>
      <c r="B607" s="60"/>
      <c r="C607" s="60"/>
      <c r="D607" s="60"/>
      <c r="E607" s="60"/>
      <c r="F607" s="65"/>
      <c r="G607" s="65"/>
      <c r="H607" s="64"/>
      <c r="I607" s="60"/>
      <c r="J607" s="60"/>
      <c r="K607" s="60"/>
      <c r="L607" s="65"/>
      <c r="M607" s="60"/>
      <c r="N607" s="60"/>
      <c r="O607" s="60"/>
      <c r="P607" s="60"/>
      <c r="Q607" s="60"/>
      <c r="R607" s="60"/>
      <c r="S607" s="60"/>
    </row>
    <row r="608" spans="1:19" ht="21">
      <c r="A608" s="60"/>
      <c r="B608" s="60"/>
      <c r="C608" s="60"/>
      <c r="D608" s="60"/>
      <c r="E608" s="60"/>
      <c r="F608" s="65"/>
      <c r="G608" s="65"/>
      <c r="H608" s="64"/>
      <c r="I608" s="60"/>
      <c r="J608" s="60"/>
      <c r="K608" s="60"/>
      <c r="L608" s="65"/>
      <c r="M608" s="60"/>
      <c r="N608" s="60"/>
      <c r="O608" s="60"/>
      <c r="P608" s="60"/>
      <c r="Q608" s="60"/>
      <c r="R608" s="60"/>
      <c r="S608" s="60"/>
    </row>
    <row r="609" spans="1:19" ht="21">
      <c r="A609" s="60"/>
      <c r="B609" s="60"/>
      <c r="C609" s="60"/>
      <c r="D609" s="60"/>
      <c r="E609" s="60"/>
      <c r="F609" s="65"/>
      <c r="G609" s="65"/>
      <c r="H609" s="64"/>
      <c r="I609" s="60"/>
      <c r="J609" s="60"/>
      <c r="K609" s="60"/>
      <c r="L609" s="65"/>
      <c r="M609" s="60"/>
      <c r="N609" s="60"/>
      <c r="O609" s="60"/>
      <c r="P609" s="60"/>
      <c r="Q609" s="60"/>
      <c r="R609" s="60"/>
      <c r="S609" s="60"/>
    </row>
    <row r="610" spans="1:19" ht="21">
      <c r="A610" s="60"/>
      <c r="B610" s="60"/>
      <c r="C610" s="60"/>
      <c r="D610" s="60"/>
      <c r="E610" s="60"/>
      <c r="F610" s="65"/>
      <c r="G610" s="65"/>
      <c r="H610" s="64"/>
      <c r="I610" s="60"/>
      <c r="J610" s="60"/>
      <c r="K610" s="60"/>
      <c r="L610" s="65"/>
      <c r="M610" s="60"/>
      <c r="N610" s="60"/>
      <c r="O610" s="60"/>
      <c r="P610" s="60"/>
      <c r="Q610" s="60"/>
      <c r="R610" s="60"/>
      <c r="S610" s="60"/>
    </row>
    <row r="611" spans="1:19" ht="21">
      <c r="A611" s="1"/>
      <c r="B611" s="1"/>
      <c r="C611" s="1"/>
      <c r="D611" s="1"/>
      <c r="E611" s="1">
        <v>31</v>
      </c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21">
      <c r="A612" s="70" t="s">
        <v>8</v>
      </c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</row>
    <row r="613" spans="1:19" ht="21">
      <c r="A613" s="70" t="s">
        <v>319</v>
      </c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</row>
    <row r="614" spans="1:19" ht="21">
      <c r="A614" s="71" t="s">
        <v>1</v>
      </c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</row>
    <row r="615" spans="1:19" ht="21">
      <c r="A615" s="2" t="s">
        <v>9</v>
      </c>
      <c r="B615" s="2" t="s">
        <v>10</v>
      </c>
      <c r="C615" s="2" t="s">
        <v>11</v>
      </c>
      <c r="D615" s="2" t="s">
        <v>7</v>
      </c>
      <c r="E615" s="2" t="s">
        <v>12</v>
      </c>
      <c r="F615" s="2" t="s">
        <v>29</v>
      </c>
      <c r="G615" s="72" t="s">
        <v>317</v>
      </c>
      <c r="H615" s="73"/>
      <c r="I615" s="74"/>
      <c r="J615" s="75" t="s">
        <v>318</v>
      </c>
      <c r="K615" s="76"/>
      <c r="L615" s="76"/>
      <c r="M615" s="76"/>
      <c r="N615" s="76"/>
      <c r="O615" s="76"/>
      <c r="P615" s="76"/>
      <c r="Q615" s="76"/>
      <c r="R615" s="76"/>
      <c r="S615" s="77"/>
    </row>
    <row r="616" spans="1:19" ht="21">
      <c r="A616" s="6"/>
      <c r="B616" s="6"/>
      <c r="C616" s="6"/>
      <c r="D616" s="6"/>
      <c r="E616" s="6" t="s">
        <v>13</v>
      </c>
      <c r="F616" s="6" t="s">
        <v>13</v>
      </c>
      <c r="G616" s="13" t="s">
        <v>14</v>
      </c>
      <c r="H616" s="13" t="s">
        <v>15</v>
      </c>
      <c r="I616" s="13" t="s">
        <v>16</v>
      </c>
      <c r="J616" s="13" t="s">
        <v>17</v>
      </c>
      <c r="K616" s="13" t="s">
        <v>18</v>
      </c>
      <c r="L616" s="13" t="s">
        <v>19</v>
      </c>
      <c r="M616" s="13" t="s">
        <v>20</v>
      </c>
      <c r="N616" s="13" t="s">
        <v>21</v>
      </c>
      <c r="O616" s="13" t="s">
        <v>22</v>
      </c>
      <c r="P616" s="14"/>
      <c r="Q616" s="15" t="s">
        <v>23</v>
      </c>
      <c r="R616" s="15" t="s">
        <v>24</v>
      </c>
      <c r="S616" s="16" t="s">
        <v>25</v>
      </c>
    </row>
    <row r="617" spans="1:19" ht="21">
      <c r="A617" s="2">
        <v>1</v>
      </c>
      <c r="B617" s="17" t="s">
        <v>372</v>
      </c>
      <c r="C617" s="17" t="s">
        <v>201</v>
      </c>
      <c r="D617" s="18">
        <v>100000</v>
      </c>
      <c r="E617" s="2" t="s">
        <v>376</v>
      </c>
      <c r="F617" s="2" t="s">
        <v>207</v>
      </c>
      <c r="G617" s="2"/>
      <c r="H617" s="2"/>
      <c r="I617" s="2"/>
      <c r="J617" s="2" t="s">
        <v>31</v>
      </c>
      <c r="K617" s="2" t="s">
        <v>31</v>
      </c>
      <c r="L617" s="2" t="s">
        <v>31</v>
      </c>
      <c r="M617" s="2" t="s">
        <v>31</v>
      </c>
      <c r="N617" s="2" t="s">
        <v>31</v>
      </c>
      <c r="O617" s="2" t="s">
        <v>31</v>
      </c>
      <c r="P617" s="1"/>
      <c r="Q617" s="2" t="s">
        <v>31</v>
      </c>
      <c r="R617" s="2" t="s">
        <v>31</v>
      </c>
      <c r="S617" s="2" t="s">
        <v>31</v>
      </c>
    </row>
    <row r="618" spans="1:19" ht="21">
      <c r="A618" s="10"/>
      <c r="B618" s="11" t="s">
        <v>373</v>
      </c>
      <c r="C618" s="11" t="s">
        <v>374</v>
      </c>
      <c r="D618" s="29"/>
      <c r="E618" s="10" t="s">
        <v>79</v>
      </c>
      <c r="F618" s="11"/>
      <c r="G618" s="10"/>
      <c r="H618" s="11"/>
      <c r="I618" s="10"/>
      <c r="J618" s="11"/>
      <c r="K618" s="10"/>
      <c r="L618" s="10"/>
      <c r="M618" s="10"/>
      <c r="N618" s="10"/>
      <c r="O618" s="11"/>
      <c r="P618" s="1"/>
      <c r="Q618" s="11"/>
      <c r="R618" s="10"/>
      <c r="S618" s="11"/>
    </row>
    <row r="619" spans="1:19" ht="21">
      <c r="A619" s="10"/>
      <c r="B619" s="11"/>
      <c r="C619" s="11" t="s">
        <v>375</v>
      </c>
      <c r="D619" s="29"/>
      <c r="E619" s="10"/>
      <c r="F619" s="11"/>
      <c r="G619" s="10"/>
      <c r="H619" s="11"/>
      <c r="I619" s="10"/>
      <c r="J619" s="11"/>
      <c r="K619" s="10"/>
      <c r="L619" s="10"/>
      <c r="M619" s="10"/>
      <c r="N619" s="10"/>
      <c r="O619" s="11"/>
      <c r="P619" s="1"/>
      <c r="Q619" s="11"/>
      <c r="R619" s="10"/>
      <c r="S619" s="11"/>
    </row>
    <row r="620" spans="1:19" ht="21">
      <c r="A620" s="6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"/>
      <c r="Q620" s="12"/>
      <c r="R620" s="12"/>
      <c r="S620" s="12"/>
    </row>
    <row r="621" spans="1:19" ht="21">
      <c r="A621" s="2">
        <v>2</v>
      </c>
      <c r="B621" s="17" t="s">
        <v>458</v>
      </c>
      <c r="C621" s="17" t="s">
        <v>201</v>
      </c>
      <c r="D621" s="18">
        <v>200000</v>
      </c>
      <c r="E621" s="2" t="s">
        <v>463</v>
      </c>
      <c r="F621" s="2" t="s">
        <v>207</v>
      </c>
      <c r="G621" s="2"/>
      <c r="H621" s="2"/>
      <c r="I621" s="2"/>
      <c r="J621" s="2" t="s">
        <v>31</v>
      </c>
      <c r="K621" s="2" t="s">
        <v>31</v>
      </c>
      <c r="L621" s="2" t="s">
        <v>31</v>
      </c>
      <c r="M621" s="2" t="s">
        <v>31</v>
      </c>
      <c r="N621" s="2" t="s">
        <v>31</v>
      </c>
      <c r="O621" s="2" t="s">
        <v>31</v>
      </c>
      <c r="P621" s="1"/>
      <c r="Q621" s="2" t="s">
        <v>31</v>
      </c>
      <c r="R621" s="2" t="s">
        <v>31</v>
      </c>
      <c r="S621" s="2" t="s">
        <v>31</v>
      </c>
    </row>
    <row r="622" spans="1:19" ht="21">
      <c r="A622" s="10"/>
      <c r="B622" s="11" t="s">
        <v>459</v>
      </c>
      <c r="C622" s="11" t="s">
        <v>460</v>
      </c>
      <c r="D622" s="29"/>
      <c r="E622" s="53" t="s">
        <v>462</v>
      </c>
      <c r="F622" s="11"/>
      <c r="G622" s="10"/>
      <c r="H622" s="11"/>
      <c r="I622" s="10"/>
      <c r="J622" s="11"/>
      <c r="K622" s="10"/>
      <c r="L622" s="10"/>
      <c r="M622" s="10"/>
      <c r="N622" s="10"/>
      <c r="O622" s="11"/>
      <c r="P622" s="1"/>
      <c r="Q622" s="11"/>
      <c r="R622" s="10"/>
      <c r="S622" s="11"/>
    </row>
    <row r="623" spans="1:19" ht="21">
      <c r="A623" s="10"/>
      <c r="B623" s="11"/>
      <c r="C623" s="11" t="s">
        <v>461</v>
      </c>
      <c r="D623" s="29"/>
      <c r="E623" s="10"/>
      <c r="F623" s="11"/>
      <c r="G623" s="10"/>
      <c r="H623" s="11"/>
      <c r="I623" s="10"/>
      <c r="J623" s="11"/>
      <c r="K623" s="10"/>
      <c r="L623" s="10"/>
      <c r="M623" s="10"/>
      <c r="N623" s="10"/>
      <c r="O623" s="11"/>
      <c r="P623" s="1"/>
      <c r="Q623" s="11"/>
      <c r="R623" s="10"/>
      <c r="S623" s="11"/>
    </row>
    <row r="624" spans="1:19" ht="21">
      <c r="A624" s="6"/>
      <c r="B624" s="12"/>
      <c r="C624" s="12" t="s">
        <v>462</v>
      </c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"/>
      <c r="Q624" s="12"/>
      <c r="R624" s="12"/>
      <c r="S624" s="12"/>
    </row>
    <row r="625" spans="1:19" ht="21">
      <c r="A625" s="60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1"/>
      <c r="Q625" s="23"/>
      <c r="R625" s="23"/>
      <c r="S625" s="23"/>
    </row>
    <row r="626" spans="1:19" ht="21">
      <c r="A626" s="60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1"/>
      <c r="Q626" s="23"/>
      <c r="R626" s="23"/>
      <c r="S626" s="23"/>
    </row>
    <row r="627" spans="1:19" ht="21">
      <c r="A627" s="60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1"/>
      <c r="Q627" s="23"/>
      <c r="R627" s="23"/>
      <c r="S627" s="23"/>
    </row>
    <row r="628" spans="1:19" ht="21">
      <c r="A628" s="60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1"/>
      <c r="Q628" s="23"/>
      <c r="R628" s="23"/>
      <c r="S628" s="23"/>
    </row>
    <row r="629" spans="1:19" ht="21">
      <c r="A629" s="60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1"/>
      <c r="Q629" s="23"/>
      <c r="R629" s="23"/>
      <c r="S629" s="23"/>
    </row>
    <row r="630" spans="1:19" ht="21">
      <c r="A630" s="60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1"/>
      <c r="Q630" s="23"/>
      <c r="R630" s="23"/>
      <c r="S630" s="23"/>
    </row>
    <row r="631" spans="1:19" ht="21">
      <c r="A631" s="60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1"/>
      <c r="Q631" s="23"/>
      <c r="R631" s="23"/>
      <c r="S631" s="23"/>
    </row>
    <row r="632" spans="1:19" ht="21">
      <c r="A632" s="1"/>
      <c r="B632" s="1"/>
      <c r="C632" s="1"/>
      <c r="D632" s="1"/>
      <c r="E632" s="1">
        <v>32</v>
      </c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21">
      <c r="A633" s="70" t="s">
        <v>0</v>
      </c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</row>
    <row r="634" spans="1:19" ht="21">
      <c r="A634" s="70" t="s">
        <v>319</v>
      </c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</row>
    <row r="635" spans="1:19" ht="21">
      <c r="A635" s="84" t="s">
        <v>1</v>
      </c>
      <c r="B635" s="84"/>
      <c r="C635" s="84"/>
      <c r="D635" s="84"/>
      <c r="E635" s="84"/>
      <c r="F635" s="84"/>
      <c r="G635" s="84"/>
      <c r="H635" s="84"/>
      <c r="I635" s="84"/>
      <c r="J635" s="84"/>
      <c r="K635" s="84"/>
      <c r="L635" s="84"/>
      <c r="M635" s="84"/>
      <c r="N635" s="84"/>
      <c r="O635" s="84"/>
      <c r="P635" s="84"/>
      <c r="Q635" s="84"/>
      <c r="R635" s="84"/>
      <c r="S635" s="84"/>
    </row>
    <row r="636" spans="1:19" ht="21">
      <c r="A636" s="72" t="s">
        <v>2</v>
      </c>
      <c r="B636" s="73"/>
      <c r="C636" s="73"/>
      <c r="D636" s="74"/>
      <c r="E636" s="2" t="s">
        <v>6</v>
      </c>
      <c r="F636" s="72" t="s">
        <v>4</v>
      </c>
      <c r="G636" s="74"/>
      <c r="H636" s="72" t="s">
        <v>6</v>
      </c>
      <c r="I636" s="73"/>
      <c r="J636" s="73"/>
      <c r="K636" s="74"/>
      <c r="L636" s="3" t="s">
        <v>4</v>
      </c>
      <c r="M636" s="4"/>
      <c r="N636" s="5"/>
      <c r="O636" s="72" t="s">
        <v>3</v>
      </c>
      <c r="P636" s="73"/>
      <c r="Q636" s="73"/>
      <c r="R636" s="73"/>
      <c r="S636" s="74"/>
    </row>
    <row r="637" spans="1:19" ht="21">
      <c r="A637" s="85"/>
      <c r="B637" s="86"/>
      <c r="C637" s="86"/>
      <c r="D637" s="87"/>
      <c r="E637" s="6" t="s">
        <v>30</v>
      </c>
      <c r="F637" s="85" t="s">
        <v>5</v>
      </c>
      <c r="G637" s="87"/>
      <c r="H637" s="85" t="s">
        <v>7</v>
      </c>
      <c r="I637" s="86"/>
      <c r="J637" s="86"/>
      <c r="K637" s="87"/>
      <c r="L637" s="7" t="s">
        <v>26</v>
      </c>
      <c r="M637" s="8"/>
      <c r="N637" s="9"/>
      <c r="O637" s="85"/>
      <c r="P637" s="86"/>
      <c r="Q637" s="86"/>
      <c r="R637" s="86"/>
      <c r="S637" s="87"/>
    </row>
    <row r="638" spans="1:19" ht="21">
      <c r="A638" s="88" t="s">
        <v>160</v>
      </c>
      <c r="B638" s="89"/>
      <c r="C638" s="89"/>
      <c r="D638" s="90"/>
      <c r="E638" s="2"/>
      <c r="F638" s="72"/>
      <c r="G638" s="74"/>
      <c r="H638" s="72"/>
      <c r="I638" s="73"/>
      <c r="J638" s="73"/>
      <c r="K638" s="74"/>
      <c r="L638" s="72"/>
      <c r="M638" s="73"/>
      <c r="N638" s="74"/>
      <c r="O638" s="72" t="s">
        <v>33</v>
      </c>
      <c r="P638" s="73"/>
      <c r="Q638" s="73"/>
      <c r="R638" s="73"/>
      <c r="S638" s="74"/>
    </row>
    <row r="639" spans="1:19" ht="21">
      <c r="A639" s="78" t="s">
        <v>162</v>
      </c>
      <c r="B639" s="79"/>
      <c r="C639" s="79"/>
      <c r="D639" s="80"/>
      <c r="E639" s="10">
        <v>3</v>
      </c>
      <c r="F639" s="81">
        <v>3.06</v>
      </c>
      <c r="G639" s="82"/>
      <c r="H639" s="117">
        <f>D659+D661+D665</f>
        <v>140000</v>
      </c>
      <c r="I639" s="118"/>
      <c r="J639" s="118"/>
      <c r="K639" s="119"/>
      <c r="L639" s="102">
        <v>0.56000000000000005</v>
      </c>
      <c r="M639" s="103"/>
      <c r="N639" s="104"/>
      <c r="O639" s="81"/>
      <c r="P639" s="83"/>
      <c r="Q639" s="83"/>
      <c r="R639" s="83"/>
      <c r="S639" s="82"/>
    </row>
    <row r="640" spans="1:19" ht="21">
      <c r="A640" s="78"/>
      <c r="B640" s="79"/>
      <c r="C640" s="79"/>
      <c r="D640" s="80"/>
      <c r="E640" s="11"/>
      <c r="F640" s="81"/>
      <c r="G640" s="82"/>
      <c r="H640" s="98"/>
      <c r="I640" s="120"/>
      <c r="J640" s="120"/>
      <c r="K640" s="121"/>
      <c r="L640" s="102"/>
      <c r="M640" s="103"/>
      <c r="N640" s="104"/>
      <c r="O640" s="81"/>
      <c r="P640" s="83"/>
      <c r="Q640" s="83"/>
      <c r="R640" s="83"/>
      <c r="S640" s="82"/>
    </row>
    <row r="641" spans="1:19" ht="21">
      <c r="A641" s="92"/>
      <c r="B641" s="93"/>
      <c r="C641" s="93"/>
      <c r="D641" s="94"/>
      <c r="E641" s="12"/>
      <c r="F641" s="85"/>
      <c r="G641" s="87"/>
      <c r="H641" s="122"/>
      <c r="I641" s="123"/>
      <c r="J641" s="123"/>
      <c r="K641" s="124"/>
      <c r="L641" s="105"/>
      <c r="M641" s="106"/>
      <c r="N641" s="107"/>
      <c r="O641" s="85"/>
      <c r="P641" s="86"/>
      <c r="Q641" s="86"/>
      <c r="R641" s="86"/>
      <c r="S641" s="87"/>
    </row>
    <row r="642" spans="1:19" ht="21">
      <c r="A642" s="75" t="s">
        <v>28</v>
      </c>
      <c r="B642" s="76"/>
      <c r="C642" s="76"/>
      <c r="D642" s="77"/>
      <c r="E642" s="13">
        <f>E639</f>
        <v>3</v>
      </c>
      <c r="F642" s="75">
        <v>3.06</v>
      </c>
      <c r="G642" s="77"/>
      <c r="H642" s="91">
        <f>H639</f>
        <v>140000</v>
      </c>
      <c r="I642" s="125"/>
      <c r="J642" s="125"/>
      <c r="K642" s="126"/>
      <c r="L642" s="99">
        <v>0.56000000000000005</v>
      </c>
      <c r="M642" s="100"/>
      <c r="N642" s="101"/>
      <c r="O642" s="75"/>
      <c r="P642" s="76"/>
      <c r="Q642" s="76"/>
      <c r="R642" s="76"/>
      <c r="S642" s="77"/>
    </row>
    <row r="643" spans="1:19" ht="21">
      <c r="A643" s="60"/>
      <c r="B643" s="60"/>
      <c r="C643" s="60"/>
      <c r="D643" s="60"/>
      <c r="E643" s="60"/>
      <c r="F643" s="60"/>
      <c r="G643" s="60"/>
      <c r="H643" s="64"/>
      <c r="I643" s="60"/>
      <c r="J643" s="60"/>
      <c r="K643" s="60"/>
      <c r="L643" s="65"/>
      <c r="M643" s="60"/>
      <c r="N643" s="60"/>
      <c r="O643" s="60"/>
      <c r="P643" s="60"/>
      <c r="Q643" s="60"/>
      <c r="R643" s="60"/>
      <c r="S643" s="60"/>
    </row>
    <row r="644" spans="1:19" ht="21">
      <c r="A644" s="60"/>
      <c r="B644" s="60"/>
      <c r="C644" s="60"/>
      <c r="D644" s="60"/>
      <c r="E644" s="60"/>
      <c r="F644" s="60"/>
      <c r="G644" s="60"/>
      <c r="H644" s="64"/>
      <c r="I644" s="60"/>
      <c r="J644" s="60"/>
      <c r="K644" s="60"/>
      <c r="L644" s="65"/>
      <c r="M644" s="60"/>
      <c r="N644" s="60"/>
      <c r="O644" s="60"/>
      <c r="P644" s="60"/>
      <c r="Q644" s="60"/>
      <c r="R644" s="60"/>
      <c r="S644" s="60"/>
    </row>
    <row r="645" spans="1:19" ht="21">
      <c r="A645" s="60"/>
      <c r="B645" s="60"/>
      <c r="C645" s="60"/>
      <c r="D645" s="60"/>
      <c r="E645" s="60"/>
      <c r="F645" s="60"/>
      <c r="G645" s="60"/>
      <c r="H645" s="64"/>
      <c r="I645" s="60"/>
      <c r="J645" s="60"/>
      <c r="K645" s="60"/>
      <c r="L645" s="65"/>
      <c r="M645" s="60"/>
      <c r="N645" s="60"/>
      <c r="O645" s="60"/>
      <c r="P645" s="60"/>
      <c r="Q645" s="60"/>
      <c r="R645" s="60"/>
      <c r="S645" s="60"/>
    </row>
    <row r="646" spans="1:19" ht="21">
      <c r="A646" s="60"/>
      <c r="B646" s="60"/>
      <c r="C646" s="60"/>
      <c r="D646" s="60"/>
      <c r="E646" s="60"/>
      <c r="F646" s="60"/>
      <c r="G646" s="60"/>
      <c r="H646" s="64"/>
      <c r="I646" s="60"/>
      <c r="J646" s="60"/>
      <c r="K646" s="60"/>
      <c r="L646" s="65"/>
      <c r="M646" s="60"/>
      <c r="N646" s="60"/>
      <c r="O646" s="60"/>
      <c r="P646" s="60"/>
      <c r="Q646" s="60"/>
      <c r="R646" s="60"/>
      <c r="S646" s="60"/>
    </row>
    <row r="647" spans="1:19" ht="21">
      <c r="A647" s="60"/>
      <c r="B647" s="60"/>
      <c r="C647" s="60"/>
      <c r="D647" s="60"/>
      <c r="E647" s="60"/>
      <c r="F647" s="60"/>
      <c r="G647" s="60"/>
      <c r="H647" s="64"/>
      <c r="I647" s="60"/>
      <c r="J647" s="60"/>
      <c r="K647" s="60"/>
      <c r="L647" s="65"/>
      <c r="M647" s="60"/>
      <c r="N647" s="60"/>
      <c r="O647" s="60"/>
      <c r="P647" s="60"/>
      <c r="Q647" s="60"/>
      <c r="R647" s="60"/>
      <c r="S647" s="60"/>
    </row>
    <row r="648" spans="1:19" ht="21">
      <c r="A648" s="60"/>
      <c r="B648" s="60"/>
      <c r="C648" s="60"/>
      <c r="D648" s="60"/>
      <c r="E648" s="60"/>
      <c r="F648" s="60"/>
      <c r="G648" s="60"/>
      <c r="H648" s="64"/>
      <c r="I648" s="60"/>
      <c r="J648" s="60"/>
      <c r="K648" s="60"/>
      <c r="L648" s="65"/>
      <c r="M648" s="60"/>
      <c r="N648" s="60"/>
      <c r="O648" s="60"/>
      <c r="P648" s="60"/>
      <c r="Q648" s="60"/>
      <c r="R648" s="60"/>
      <c r="S648" s="60"/>
    </row>
    <row r="649" spans="1:19" ht="21">
      <c r="A649" s="60"/>
      <c r="B649" s="60"/>
      <c r="C649" s="60"/>
      <c r="D649" s="60"/>
      <c r="E649" s="60"/>
      <c r="F649" s="60"/>
      <c r="G649" s="60"/>
      <c r="H649" s="64"/>
      <c r="I649" s="60"/>
      <c r="J649" s="60"/>
      <c r="K649" s="60"/>
      <c r="L649" s="65"/>
      <c r="M649" s="60"/>
      <c r="N649" s="60"/>
      <c r="O649" s="60"/>
      <c r="P649" s="60"/>
      <c r="Q649" s="60"/>
      <c r="R649" s="60"/>
      <c r="S649" s="60"/>
    </row>
    <row r="650" spans="1:19" ht="2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2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2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21">
      <c r="A653" s="1"/>
      <c r="B653" s="1"/>
      <c r="C653" s="1"/>
      <c r="D653" s="1"/>
      <c r="E653" s="1">
        <v>33</v>
      </c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21">
      <c r="A654" s="70" t="s">
        <v>8</v>
      </c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</row>
    <row r="655" spans="1:19" ht="21">
      <c r="A655" s="70" t="s">
        <v>319</v>
      </c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</row>
    <row r="656" spans="1:19" ht="21">
      <c r="A656" s="71" t="s">
        <v>1</v>
      </c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</row>
    <row r="657" spans="1:19" ht="21">
      <c r="A657" s="2" t="s">
        <v>9</v>
      </c>
      <c r="B657" s="2" t="s">
        <v>10</v>
      </c>
      <c r="C657" s="2" t="s">
        <v>11</v>
      </c>
      <c r="D657" s="2" t="s">
        <v>7</v>
      </c>
      <c r="E657" s="2" t="s">
        <v>12</v>
      </c>
      <c r="F657" s="2" t="s">
        <v>29</v>
      </c>
      <c r="G657" s="72" t="s">
        <v>317</v>
      </c>
      <c r="H657" s="73"/>
      <c r="I657" s="74"/>
      <c r="J657" s="75" t="s">
        <v>318</v>
      </c>
      <c r="K657" s="76"/>
      <c r="L657" s="76"/>
      <c r="M657" s="76"/>
      <c r="N657" s="76"/>
      <c r="O657" s="76"/>
      <c r="P657" s="76"/>
      <c r="Q657" s="76"/>
      <c r="R657" s="76"/>
      <c r="S657" s="77"/>
    </row>
    <row r="658" spans="1:19" ht="21">
      <c r="A658" s="6"/>
      <c r="B658" s="6"/>
      <c r="C658" s="6"/>
      <c r="D658" s="6"/>
      <c r="E658" s="6" t="s">
        <v>13</v>
      </c>
      <c r="F658" s="6" t="s">
        <v>13</v>
      </c>
      <c r="G658" s="13" t="s">
        <v>14</v>
      </c>
      <c r="H658" s="13" t="s">
        <v>15</v>
      </c>
      <c r="I658" s="13" t="s">
        <v>16</v>
      </c>
      <c r="J658" s="13" t="s">
        <v>17</v>
      </c>
      <c r="K658" s="13" t="s">
        <v>18</v>
      </c>
      <c r="L658" s="13" t="s">
        <v>19</v>
      </c>
      <c r="M658" s="13" t="s">
        <v>20</v>
      </c>
      <c r="N658" s="13" t="s">
        <v>21</v>
      </c>
      <c r="O658" s="13" t="s">
        <v>22</v>
      </c>
      <c r="P658" s="14"/>
      <c r="Q658" s="15" t="s">
        <v>23</v>
      </c>
      <c r="R658" s="15" t="s">
        <v>24</v>
      </c>
      <c r="S658" s="16" t="s">
        <v>25</v>
      </c>
    </row>
    <row r="659" spans="1:19" ht="21">
      <c r="A659" s="2">
        <v>1</v>
      </c>
      <c r="B659" s="17" t="s">
        <v>92</v>
      </c>
      <c r="C659" s="17" t="s">
        <v>63</v>
      </c>
      <c r="D659" s="18">
        <v>10000</v>
      </c>
      <c r="E659" s="2" t="s">
        <v>34</v>
      </c>
      <c r="F659" s="2" t="s">
        <v>33</v>
      </c>
      <c r="G659" s="2"/>
      <c r="H659" s="2"/>
      <c r="I659" s="2"/>
      <c r="J659" s="2"/>
      <c r="K659" s="2" t="s">
        <v>31</v>
      </c>
      <c r="L659" s="2" t="s">
        <v>31</v>
      </c>
      <c r="M659" s="2" t="s">
        <v>31</v>
      </c>
      <c r="N659" s="2" t="s">
        <v>31</v>
      </c>
      <c r="O659" s="2" t="s">
        <v>31</v>
      </c>
      <c r="P659" s="1"/>
      <c r="Q659" s="2" t="s">
        <v>31</v>
      </c>
      <c r="R659" s="2" t="s">
        <v>31</v>
      </c>
      <c r="S659" s="2" t="s">
        <v>31</v>
      </c>
    </row>
    <row r="660" spans="1:19" ht="21">
      <c r="A660" s="10"/>
      <c r="B660" s="11"/>
      <c r="C660" s="11" t="s">
        <v>215</v>
      </c>
      <c r="D660" s="29"/>
      <c r="E660" s="10"/>
      <c r="F660" s="11"/>
      <c r="G660" s="10"/>
      <c r="H660" s="11"/>
      <c r="I660" s="10"/>
      <c r="J660" s="11"/>
      <c r="K660" s="10"/>
      <c r="L660" s="10"/>
      <c r="M660" s="10"/>
      <c r="N660" s="10"/>
      <c r="O660" s="11"/>
      <c r="P660" s="1"/>
      <c r="Q660" s="11"/>
      <c r="R660" s="10"/>
      <c r="S660" s="11"/>
    </row>
    <row r="661" spans="1:19" ht="21">
      <c r="A661" s="2">
        <v>2</v>
      </c>
      <c r="B661" s="17" t="s">
        <v>263</v>
      </c>
      <c r="C661" s="17" t="s">
        <v>201</v>
      </c>
      <c r="D661" s="18">
        <v>120000</v>
      </c>
      <c r="E661" s="2" t="s">
        <v>34</v>
      </c>
      <c r="F661" s="2" t="s">
        <v>33</v>
      </c>
      <c r="G661" s="2"/>
      <c r="H661" s="2"/>
      <c r="I661" s="2"/>
      <c r="J661" s="2" t="s">
        <v>31</v>
      </c>
      <c r="K661" s="2" t="s">
        <v>31</v>
      </c>
      <c r="L661" s="2" t="s">
        <v>31</v>
      </c>
      <c r="M661" s="2" t="s">
        <v>31</v>
      </c>
      <c r="N661" s="2" t="s">
        <v>31</v>
      </c>
      <c r="O661" s="2" t="s">
        <v>31</v>
      </c>
      <c r="P661" s="1"/>
      <c r="Q661" s="2" t="s">
        <v>31</v>
      </c>
      <c r="R661" s="2" t="s">
        <v>31</v>
      </c>
      <c r="S661" s="2" t="s">
        <v>31</v>
      </c>
    </row>
    <row r="662" spans="1:19" ht="21">
      <c r="A662" s="10"/>
      <c r="B662" s="11" t="s">
        <v>264</v>
      </c>
      <c r="C662" s="11" t="s">
        <v>213</v>
      </c>
      <c r="D662" s="29"/>
      <c r="E662" s="10"/>
      <c r="F662" s="11"/>
      <c r="G662" s="10"/>
      <c r="H662" s="11"/>
      <c r="I662" s="10"/>
      <c r="J662" s="11"/>
      <c r="K662" s="10"/>
      <c r="L662" s="10"/>
      <c r="M662" s="10"/>
      <c r="N662" s="10"/>
      <c r="O662" s="11"/>
      <c r="P662" s="1"/>
      <c r="Q662" s="11"/>
      <c r="R662" s="10"/>
      <c r="S662" s="11"/>
    </row>
    <row r="663" spans="1:19" ht="21">
      <c r="A663" s="10"/>
      <c r="B663" s="11"/>
      <c r="C663" s="11" t="s">
        <v>214</v>
      </c>
      <c r="D663" s="29"/>
      <c r="E663" s="10"/>
      <c r="F663" s="11"/>
      <c r="G663" s="10"/>
      <c r="H663" s="11"/>
      <c r="I663" s="10"/>
      <c r="J663" s="11"/>
      <c r="K663" s="10"/>
      <c r="L663" s="10"/>
      <c r="M663" s="10"/>
      <c r="N663" s="10"/>
      <c r="O663" s="11"/>
      <c r="P663" s="1"/>
      <c r="Q663" s="11"/>
      <c r="R663" s="10"/>
      <c r="S663" s="11"/>
    </row>
    <row r="664" spans="1:19" ht="21">
      <c r="A664" s="6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"/>
      <c r="Q664" s="12"/>
      <c r="R664" s="12"/>
      <c r="S664" s="12"/>
    </row>
    <row r="665" spans="1:19" ht="21">
      <c r="A665" s="2">
        <v>3</v>
      </c>
      <c r="B665" s="17" t="s">
        <v>261</v>
      </c>
      <c r="C665" s="17" t="s">
        <v>210</v>
      </c>
      <c r="D665" s="18">
        <v>10000</v>
      </c>
      <c r="E665" s="2" t="s">
        <v>59</v>
      </c>
      <c r="F665" s="2" t="s">
        <v>33</v>
      </c>
      <c r="G665" s="2"/>
      <c r="H665" s="2"/>
      <c r="I665" s="2"/>
      <c r="J665" s="2" t="s">
        <v>31</v>
      </c>
      <c r="K665" s="2" t="s">
        <v>31</v>
      </c>
      <c r="L665" s="2" t="s">
        <v>31</v>
      </c>
      <c r="M665" s="2" t="s">
        <v>31</v>
      </c>
      <c r="N665" s="2" t="s">
        <v>31</v>
      </c>
      <c r="O665" s="2" t="s">
        <v>31</v>
      </c>
      <c r="P665" s="1"/>
      <c r="Q665" s="2" t="s">
        <v>31</v>
      </c>
      <c r="R665" s="2" t="s">
        <v>31</v>
      </c>
      <c r="S665" s="2" t="s">
        <v>31</v>
      </c>
    </row>
    <row r="666" spans="1:19" ht="21">
      <c r="A666" s="10"/>
      <c r="B666" s="11" t="s">
        <v>262</v>
      </c>
      <c r="C666" s="11" t="s">
        <v>211</v>
      </c>
      <c r="D666" s="29"/>
      <c r="E666" s="10"/>
      <c r="F666" s="11"/>
      <c r="G666" s="10"/>
      <c r="H666" s="11"/>
      <c r="I666" s="10"/>
      <c r="J666" s="11"/>
      <c r="K666" s="10"/>
      <c r="L666" s="10"/>
      <c r="M666" s="10"/>
      <c r="N666" s="10"/>
      <c r="O666" s="11"/>
      <c r="P666" s="1"/>
      <c r="Q666" s="11"/>
      <c r="R666" s="10"/>
      <c r="S666" s="11"/>
    </row>
    <row r="667" spans="1:19" ht="21">
      <c r="A667" s="10"/>
      <c r="B667" s="11"/>
      <c r="C667" s="11" t="s">
        <v>212</v>
      </c>
      <c r="D667" s="29"/>
      <c r="E667" s="10"/>
      <c r="F667" s="11"/>
      <c r="G667" s="10"/>
      <c r="H667" s="11"/>
      <c r="I667" s="10"/>
      <c r="J667" s="11"/>
      <c r="K667" s="10"/>
      <c r="L667" s="10"/>
      <c r="M667" s="10"/>
      <c r="N667" s="10"/>
      <c r="O667" s="11"/>
      <c r="P667" s="1"/>
      <c r="Q667" s="11"/>
      <c r="R667" s="10"/>
      <c r="S667" s="11"/>
    </row>
    <row r="668" spans="1:19" ht="21">
      <c r="A668" s="6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"/>
      <c r="Q668" s="12"/>
      <c r="R668" s="12"/>
      <c r="S668" s="12"/>
    </row>
    <row r="669" spans="1:19" ht="2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2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2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2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2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21">
      <c r="A674" s="1"/>
      <c r="B674" s="1"/>
      <c r="C674" s="1"/>
      <c r="D674" s="1"/>
      <c r="E674" s="1">
        <v>34</v>
      </c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21">
      <c r="A675" s="70" t="s">
        <v>0</v>
      </c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</row>
    <row r="676" spans="1:19" ht="21">
      <c r="A676" s="70" t="s">
        <v>319</v>
      </c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</row>
    <row r="677" spans="1:19" ht="21">
      <c r="A677" s="84" t="s">
        <v>1</v>
      </c>
      <c r="B677" s="84"/>
      <c r="C677" s="84"/>
      <c r="D677" s="84"/>
      <c r="E677" s="84"/>
      <c r="F677" s="84"/>
      <c r="G677" s="84"/>
      <c r="H677" s="84"/>
      <c r="I677" s="84"/>
      <c r="J677" s="84"/>
      <c r="K677" s="84"/>
      <c r="L677" s="84"/>
      <c r="M677" s="84"/>
      <c r="N677" s="84"/>
      <c r="O677" s="84"/>
      <c r="P677" s="84"/>
      <c r="Q677" s="84"/>
      <c r="R677" s="84"/>
      <c r="S677" s="84"/>
    </row>
    <row r="678" spans="1:19" ht="21">
      <c r="A678" s="72" t="s">
        <v>2</v>
      </c>
      <c r="B678" s="73"/>
      <c r="C678" s="73"/>
      <c r="D678" s="74"/>
      <c r="E678" s="2" t="s">
        <v>6</v>
      </c>
      <c r="F678" s="72" t="s">
        <v>4</v>
      </c>
      <c r="G678" s="74"/>
      <c r="H678" s="72" t="s">
        <v>6</v>
      </c>
      <c r="I678" s="73"/>
      <c r="J678" s="73"/>
      <c r="K678" s="74"/>
      <c r="L678" s="3" t="s">
        <v>4</v>
      </c>
      <c r="M678" s="4"/>
      <c r="N678" s="5"/>
      <c r="O678" s="72" t="s">
        <v>3</v>
      </c>
      <c r="P678" s="73"/>
      <c r="Q678" s="73"/>
      <c r="R678" s="73"/>
      <c r="S678" s="74"/>
    </row>
    <row r="679" spans="1:19" ht="21">
      <c r="A679" s="85"/>
      <c r="B679" s="86"/>
      <c r="C679" s="86"/>
      <c r="D679" s="87"/>
      <c r="E679" s="6" t="s">
        <v>30</v>
      </c>
      <c r="F679" s="85" t="s">
        <v>5</v>
      </c>
      <c r="G679" s="87"/>
      <c r="H679" s="85" t="s">
        <v>7</v>
      </c>
      <c r="I679" s="86"/>
      <c r="J679" s="86"/>
      <c r="K679" s="87"/>
      <c r="L679" s="7" t="s">
        <v>26</v>
      </c>
      <c r="M679" s="8"/>
      <c r="N679" s="9"/>
      <c r="O679" s="85"/>
      <c r="P679" s="86"/>
      <c r="Q679" s="86"/>
      <c r="R679" s="86"/>
      <c r="S679" s="87"/>
    </row>
    <row r="680" spans="1:19" ht="21">
      <c r="A680" s="88" t="s">
        <v>160</v>
      </c>
      <c r="B680" s="89"/>
      <c r="C680" s="89"/>
      <c r="D680" s="90"/>
      <c r="E680" s="2"/>
      <c r="F680" s="72"/>
      <c r="G680" s="74"/>
      <c r="H680" s="72"/>
      <c r="I680" s="73"/>
      <c r="J680" s="73"/>
      <c r="K680" s="74"/>
      <c r="L680" s="72"/>
      <c r="M680" s="73"/>
      <c r="N680" s="74"/>
      <c r="O680" s="72" t="s">
        <v>33</v>
      </c>
      <c r="P680" s="73"/>
      <c r="Q680" s="73"/>
      <c r="R680" s="73"/>
      <c r="S680" s="74"/>
    </row>
    <row r="681" spans="1:19" ht="21">
      <c r="A681" s="78" t="s">
        <v>163</v>
      </c>
      <c r="B681" s="79"/>
      <c r="C681" s="79"/>
      <c r="D681" s="80"/>
      <c r="E681" s="10">
        <v>1</v>
      </c>
      <c r="F681" s="81">
        <v>1.02</v>
      </c>
      <c r="G681" s="82"/>
      <c r="H681" s="108">
        <f>D701</f>
        <v>60000</v>
      </c>
      <c r="I681" s="109"/>
      <c r="J681" s="109"/>
      <c r="K681" s="110"/>
      <c r="L681" s="102">
        <v>0.24</v>
      </c>
      <c r="M681" s="103"/>
      <c r="N681" s="104"/>
      <c r="O681" s="81"/>
      <c r="P681" s="83"/>
      <c r="Q681" s="83"/>
      <c r="R681" s="83"/>
      <c r="S681" s="82"/>
    </row>
    <row r="682" spans="1:19" ht="21">
      <c r="A682" s="78" t="s">
        <v>164</v>
      </c>
      <c r="B682" s="79"/>
      <c r="C682" s="79"/>
      <c r="D682" s="80"/>
      <c r="E682" s="11"/>
      <c r="F682" s="81"/>
      <c r="G682" s="82"/>
      <c r="H682" s="108"/>
      <c r="I682" s="109"/>
      <c r="J682" s="109"/>
      <c r="K682" s="110"/>
      <c r="L682" s="102"/>
      <c r="M682" s="103"/>
      <c r="N682" s="104"/>
      <c r="O682" s="81"/>
      <c r="P682" s="83"/>
      <c r="Q682" s="83"/>
      <c r="R682" s="83"/>
      <c r="S682" s="82"/>
    </row>
    <row r="683" spans="1:19" ht="21">
      <c r="A683" s="92"/>
      <c r="B683" s="93"/>
      <c r="C683" s="93"/>
      <c r="D683" s="94"/>
      <c r="E683" s="12"/>
      <c r="F683" s="85"/>
      <c r="G683" s="87"/>
      <c r="H683" s="114"/>
      <c r="I683" s="115"/>
      <c r="J683" s="115"/>
      <c r="K683" s="116"/>
      <c r="L683" s="105"/>
      <c r="M683" s="106"/>
      <c r="N683" s="107"/>
      <c r="O683" s="85"/>
      <c r="P683" s="86"/>
      <c r="Q683" s="86"/>
      <c r="R683" s="86"/>
      <c r="S683" s="87"/>
    </row>
    <row r="684" spans="1:19" ht="21">
      <c r="A684" s="75" t="s">
        <v>28</v>
      </c>
      <c r="B684" s="76"/>
      <c r="C684" s="76"/>
      <c r="D684" s="77"/>
      <c r="E684" s="13">
        <f>E681</f>
        <v>1</v>
      </c>
      <c r="F684" s="75">
        <v>1.02</v>
      </c>
      <c r="G684" s="77"/>
      <c r="H684" s="111">
        <f>H681</f>
        <v>60000</v>
      </c>
      <c r="I684" s="112"/>
      <c r="J684" s="112"/>
      <c r="K684" s="113"/>
      <c r="L684" s="99">
        <v>0.24</v>
      </c>
      <c r="M684" s="100"/>
      <c r="N684" s="101"/>
      <c r="O684" s="75"/>
      <c r="P684" s="76"/>
      <c r="Q684" s="76"/>
      <c r="R684" s="76"/>
      <c r="S684" s="77"/>
    </row>
    <row r="685" spans="1:19" ht="2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2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2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2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2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2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2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2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2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2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21">
      <c r="A695" s="1"/>
      <c r="B695" s="1"/>
      <c r="C695" s="1"/>
      <c r="D695" s="1"/>
      <c r="E695" s="1">
        <v>35</v>
      </c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21">
      <c r="A696" s="70" t="s">
        <v>8</v>
      </c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</row>
    <row r="697" spans="1:19" ht="21">
      <c r="A697" s="70" t="s">
        <v>319</v>
      </c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</row>
    <row r="698" spans="1:19" ht="21">
      <c r="A698" s="71" t="s">
        <v>1</v>
      </c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</row>
    <row r="699" spans="1:19" ht="21">
      <c r="A699" s="2" t="s">
        <v>9</v>
      </c>
      <c r="B699" s="2" t="s">
        <v>10</v>
      </c>
      <c r="C699" s="2" t="s">
        <v>11</v>
      </c>
      <c r="D699" s="2" t="s">
        <v>7</v>
      </c>
      <c r="E699" s="2" t="s">
        <v>12</v>
      </c>
      <c r="F699" s="2" t="s">
        <v>29</v>
      </c>
      <c r="G699" s="72" t="s">
        <v>317</v>
      </c>
      <c r="H699" s="73"/>
      <c r="I699" s="74"/>
      <c r="J699" s="75" t="s">
        <v>318</v>
      </c>
      <c r="K699" s="76"/>
      <c r="L699" s="76"/>
      <c r="M699" s="76"/>
      <c r="N699" s="76"/>
      <c r="O699" s="76"/>
      <c r="P699" s="76"/>
      <c r="Q699" s="76"/>
      <c r="R699" s="76"/>
      <c r="S699" s="77"/>
    </row>
    <row r="700" spans="1:19" ht="21">
      <c r="A700" s="6"/>
      <c r="B700" s="6"/>
      <c r="C700" s="6"/>
      <c r="D700" s="6"/>
      <c r="E700" s="6" t="s">
        <v>13</v>
      </c>
      <c r="F700" s="6" t="s">
        <v>13</v>
      </c>
      <c r="G700" s="13" t="s">
        <v>14</v>
      </c>
      <c r="H700" s="13" t="s">
        <v>15</v>
      </c>
      <c r="I700" s="13" t="s">
        <v>16</v>
      </c>
      <c r="J700" s="13" t="s">
        <v>17</v>
      </c>
      <c r="K700" s="13" t="s">
        <v>18</v>
      </c>
      <c r="L700" s="13" t="s">
        <v>19</v>
      </c>
      <c r="M700" s="13" t="s">
        <v>20</v>
      </c>
      <c r="N700" s="13" t="s">
        <v>21</v>
      </c>
      <c r="O700" s="13" t="s">
        <v>22</v>
      </c>
      <c r="P700" s="14"/>
      <c r="Q700" s="15" t="s">
        <v>23</v>
      </c>
      <c r="R700" s="15" t="s">
        <v>24</v>
      </c>
      <c r="S700" s="16" t="s">
        <v>25</v>
      </c>
    </row>
    <row r="701" spans="1:19" ht="21">
      <c r="A701" s="2">
        <v>1</v>
      </c>
      <c r="B701" s="17" t="s">
        <v>265</v>
      </c>
      <c r="C701" s="17" t="s">
        <v>80</v>
      </c>
      <c r="D701" s="18">
        <v>60000</v>
      </c>
      <c r="E701" s="2" t="s">
        <v>34</v>
      </c>
      <c r="F701" s="2" t="s">
        <v>33</v>
      </c>
      <c r="G701" s="2"/>
      <c r="H701" s="2"/>
      <c r="I701" s="2"/>
      <c r="J701" s="2" t="s">
        <v>31</v>
      </c>
      <c r="K701" s="2"/>
      <c r="L701" s="2"/>
      <c r="M701" s="2" t="s">
        <v>31</v>
      </c>
      <c r="N701" s="2"/>
      <c r="O701" s="2"/>
      <c r="P701" s="1"/>
      <c r="Q701" s="2"/>
      <c r="R701" s="2"/>
      <c r="S701" s="2"/>
    </row>
    <row r="702" spans="1:19" ht="21">
      <c r="A702" s="10"/>
      <c r="B702" s="11" t="s">
        <v>266</v>
      </c>
      <c r="C702" s="11" t="s">
        <v>93</v>
      </c>
      <c r="D702" s="29"/>
      <c r="E702" s="10"/>
      <c r="F702" s="11"/>
      <c r="G702" s="10"/>
      <c r="H702" s="11"/>
      <c r="I702" s="10"/>
      <c r="J702" s="11"/>
      <c r="K702" s="10"/>
      <c r="L702" s="10"/>
      <c r="M702" s="10"/>
      <c r="N702" s="10"/>
      <c r="O702" s="11"/>
      <c r="P702" s="1"/>
      <c r="Q702" s="11"/>
      <c r="R702" s="10"/>
      <c r="S702" s="11"/>
    </row>
    <row r="703" spans="1:19" ht="21">
      <c r="A703" s="6"/>
      <c r="B703" s="12"/>
      <c r="C703" s="12" t="s">
        <v>94</v>
      </c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"/>
      <c r="Q703" s="12"/>
      <c r="R703" s="12"/>
      <c r="S703" s="12"/>
    </row>
    <row r="704" spans="1:19" ht="21">
      <c r="A704" s="60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1"/>
      <c r="Q704" s="23"/>
      <c r="R704" s="23"/>
      <c r="S704" s="23"/>
    </row>
    <row r="705" spans="1:19" ht="21">
      <c r="A705" s="60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1"/>
      <c r="Q705" s="23"/>
      <c r="R705" s="23"/>
      <c r="S705" s="23"/>
    </row>
    <row r="706" spans="1:19" ht="21">
      <c r="A706" s="60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1"/>
      <c r="Q706" s="23"/>
      <c r="R706" s="23"/>
      <c r="S706" s="23"/>
    </row>
    <row r="707" spans="1:19" ht="21">
      <c r="A707" s="60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1"/>
      <c r="Q707" s="23"/>
      <c r="R707" s="23"/>
      <c r="S707" s="23"/>
    </row>
    <row r="708" spans="1:19" ht="21">
      <c r="A708" s="60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1"/>
      <c r="Q708" s="23"/>
      <c r="R708" s="23"/>
      <c r="S708" s="23"/>
    </row>
    <row r="709" spans="1:19" ht="21">
      <c r="A709" s="60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1"/>
      <c r="Q709" s="23"/>
      <c r="R709" s="23"/>
      <c r="S709" s="23"/>
    </row>
    <row r="710" spans="1:19" ht="21">
      <c r="A710" s="60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1"/>
      <c r="Q710" s="23"/>
      <c r="R710" s="23"/>
      <c r="S710" s="23"/>
    </row>
    <row r="711" spans="1:19" ht="21">
      <c r="A711" s="60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1"/>
      <c r="Q711" s="23"/>
      <c r="R711" s="23"/>
      <c r="S711" s="23"/>
    </row>
    <row r="712" spans="1:19" ht="21">
      <c r="A712" s="60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1"/>
      <c r="Q712" s="23"/>
      <c r="R712" s="23"/>
      <c r="S712" s="23"/>
    </row>
    <row r="713" spans="1:19" ht="21">
      <c r="A713" s="60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1"/>
      <c r="Q713" s="23"/>
      <c r="R713" s="23"/>
      <c r="S713" s="23"/>
    </row>
    <row r="714" spans="1:19" ht="21">
      <c r="A714" s="60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1"/>
      <c r="Q714" s="23"/>
      <c r="R714" s="23"/>
      <c r="S714" s="23"/>
    </row>
    <row r="715" spans="1:19" ht="21">
      <c r="A715" s="60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1"/>
      <c r="Q715" s="23"/>
      <c r="R715" s="23"/>
      <c r="S715" s="23"/>
    </row>
    <row r="716" spans="1:19" ht="21">
      <c r="A716" s="1"/>
      <c r="B716" s="1"/>
      <c r="C716" s="1"/>
      <c r="D716" s="1"/>
      <c r="E716" s="1">
        <v>36</v>
      </c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21">
      <c r="A717" s="70" t="s">
        <v>0</v>
      </c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</row>
    <row r="718" spans="1:19" ht="21">
      <c r="A718" s="70" t="s">
        <v>319</v>
      </c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</row>
    <row r="719" spans="1:19" ht="21">
      <c r="A719" s="84" t="s">
        <v>1</v>
      </c>
      <c r="B719" s="84"/>
      <c r="C719" s="84"/>
      <c r="D719" s="84"/>
      <c r="E719" s="84"/>
      <c r="F719" s="84"/>
      <c r="G719" s="84"/>
      <c r="H719" s="84"/>
      <c r="I719" s="84"/>
      <c r="J719" s="84"/>
      <c r="K719" s="84"/>
      <c r="L719" s="84"/>
      <c r="M719" s="84"/>
      <c r="N719" s="84"/>
      <c r="O719" s="84"/>
      <c r="P719" s="84"/>
      <c r="Q719" s="84"/>
      <c r="R719" s="84"/>
      <c r="S719" s="84"/>
    </row>
    <row r="720" spans="1:19" ht="21">
      <c r="A720" s="72" t="s">
        <v>2</v>
      </c>
      <c r="B720" s="73"/>
      <c r="C720" s="73"/>
      <c r="D720" s="74"/>
      <c r="E720" s="2" t="s">
        <v>6</v>
      </c>
      <c r="F720" s="72" t="s">
        <v>4</v>
      </c>
      <c r="G720" s="74"/>
      <c r="H720" s="72" t="s">
        <v>6</v>
      </c>
      <c r="I720" s="73"/>
      <c r="J720" s="73"/>
      <c r="K720" s="74"/>
      <c r="L720" s="3" t="s">
        <v>4</v>
      </c>
      <c r="M720" s="4"/>
      <c r="N720" s="5"/>
      <c r="O720" s="72" t="s">
        <v>3</v>
      </c>
      <c r="P720" s="73"/>
      <c r="Q720" s="73"/>
      <c r="R720" s="73"/>
      <c r="S720" s="74"/>
    </row>
    <row r="721" spans="1:19" ht="21">
      <c r="A721" s="85"/>
      <c r="B721" s="86"/>
      <c r="C721" s="86"/>
      <c r="D721" s="87"/>
      <c r="E721" s="6" t="s">
        <v>30</v>
      </c>
      <c r="F721" s="85" t="s">
        <v>5</v>
      </c>
      <c r="G721" s="87"/>
      <c r="H721" s="85" t="s">
        <v>7</v>
      </c>
      <c r="I721" s="86"/>
      <c r="J721" s="86"/>
      <c r="K721" s="87"/>
      <c r="L721" s="7" t="s">
        <v>26</v>
      </c>
      <c r="M721" s="8"/>
      <c r="N721" s="9"/>
      <c r="O721" s="85"/>
      <c r="P721" s="86"/>
      <c r="Q721" s="86"/>
      <c r="R721" s="86"/>
      <c r="S721" s="87"/>
    </row>
    <row r="722" spans="1:19" ht="21">
      <c r="A722" s="88" t="s">
        <v>160</v>
      </c>
      <c r="B722" s="89"/>
      <c r="C722" s="89"/>
      <c r="D722" s="90"/>
      <c r="E722" s="2"/>
      <c r="F722" s="72"/>
      <c r="G722" s="74"/>
      <c r="H722" s="72"/>
      <c r="I722" s="73"/>
      <c r="J722" s="73"/>
      <c r="K722" s="74"/>
      <c r="L722" s="72"/>
      <c r="M722" s="73"/>
      <c r="N722" s="74"/>
      <c r="O722" s="72" t="s">
        <v>33</v>
      </c>
      <c r="P722" s="73"/>
      <c r="Q722" s="73"/>
      <c r="R722" s="73"/>
      <c r="S722" s="74"/>
    </row>
    <row r="723" spans="1:19" ht="21">
      <c r="A723" s="78" t="s">
        <v>165</v>
      </c>
      <c r="B723" s="79"/>
      <c r="C723" s="79"/>
      <c r="D723" s="80"/>
      <c r="E723" s="10">
        <v>3</v>
      </c>
      <c r="F723" s="81">
        <v>3.06</v>
      </c>
      <c r="G723" s="82"/>
      <c r="H723" s="117">
        <f>D743+D746+D750</f>
        <v>80000</v>
      </c>
      <c r="I723" s="118"/>
      <c r="J723" s="118"/>
      <c r="K723" s="119"/>
      <c r="L723" s="102">
        <v>0.32</v>
      </c>
      <c r="M723" s="103"/>
      <c r="N723" s="104"/>
      <c r="O723" s="81"/>
      <c r="P723" s="83"/>
      <c r="Q723" s="83"/>
      <c r="R723" s="83"/>
      <c r="S723" s="82"/>
    </row>
    <row r="724" spans="1:19" ht="21">
      <c r="A724" s="78"/>
      <c r="B724" s="79"/>
      <c r="C724" s="79"/>
      <c r="D724" s="80"/>
      <c r="E724" s="11"/>
      <c r="F724" s="81"/>
      <c r="G724" s="82"/>
      <c r="H724" s="98"/>
      <c r="I724" s="120"/>
      <c r="J724" s="120"/>
      <c r="K724" s="121"/>
      <c r="L724" s="102"/>
      <c r="M724" s="103"/>
      <c r="N724" s="104"/>
      <c r="O724" s="81"/>
      <c r="P724" s="83"/>
      <c r="Q724" s="83"/>
      <c r="R724" s="83"/>
      <c r="S724" s="82"/>
    </row>
    <row r="725" spans="1:19" ht="21">
      <c r="A725" s="92"/>
      <c r="B725" s="93"/>
      <c r="C725" s="93"/>
      <c r="D725" s="94"/>
      <c r="E725" s="12"/>
      <c r="F725" s="85"/>
      <c r="G725" s="87"/>
      <c r="H725" s="122"/>
      <c r="I725" s="123"/>
      <c r="J725" s="123"/>
      <c r="K725" s="124"/>
      <c r="L725" s="105"/>
      <c r="M725" s="106"/>
      <c r="N725" s="107"/>
      <c r="O725" s="85"/>
      <c r="P725" s="86"/>
      <c r="Q725" s="86"/>
      <c r="R725" s="86"/>
      <c r="S725" s="87"/>
    </row>
    <row r="726" spans="1:19" ht="21">
      <c r="A726" s="75" t="s">
        <v>28</v>
      </c>
      <c r="B726" s="76"/>
      <c r="C726" s="76"/>
      <c r="D726" s="77"/>
      <c r="E726" s="13">
        <f>E723</f>
        <v>3</v>
      </c>
      <c r="F726" s="75">
        <v>3.06</v>
      </c>
      <c r="G726" s="77"/>
      <c r="H726" s="91">
        <f>H723</f>
        <v>80000</v>
      </c>
      <c r="I726" s="125"/>
      <c r="J726" s="125"/>
      <c r="K726" s="126"/>
      <c r="L726" s="99">
        <v>0.32</v>
      </c>
      <c r="M726" s="100"/>
      <c r="N726" s="101"/>
      <c r="O726" s="75"/>
      <c r="P726" s="76"/>
      <c r="Q726" s="76"/>
      <c r="R726" s="76"/>
      <c r="S726" s="77"/>
    </row>
    <row r="727" spans="1:19" ht="21">
      <c r="A727" s="60"/>
      <c r="B727" s="60"/>
      <c r="C727" s="60"/>
      <c r="D727" s="60"/>
      <c r="E727" s="60"/>
      <c r="F727" s="60"/>
      <c r="G727" s="60"/>
      <c r="H727" s="64"/>
      <c r="I727" s="60"/>
      <c r="J727" s="60"/>
      <c r="K727" s="60"/>
      <c r="L727" s="65"/>
      <c r="M727" s="60"/>
      <c r="N727" s="60"/>
      <c r="O727" s="60"/>
      <c r="P727" s="60"/>
      <c r="Q727" s="60"/>
      <c r="R727" s="60"/>
      <c r="S727" s="60"/>
    </row>
    <row r="728" spans="1:19" ht="21">
      <c r="A728" s="60"/>
      <c r="B728" s="60"/>
      <c r="C728" s="60"/>
      <c r="D728" s="60"/>
      <c r="E728" s="60"/>
      <c r="F728" s="60"/>
      <c r="G728" s="60"/>
      <c r="H728" s="64"/>
      <c r="I728" s="60"/>
      <c r="J728" s="60"/>
      <c r="K728" s="60"/>
      <c r="L728" s="65"/>
      <c r="M728" s="60"/>
      <c r="N728" s="60"/>
      <c r="O728" s="60"/>
      <c r="P728" s="60"/>
      <c r="Q728" s="60"/>
      <c r="R728" s="60"/>
      <c r="S728" s="60"/>
    </row>
    <row r="729" spans="1:19" ht="21">
      <c r="A729" s="60"/>
      <c r="B729" s="60"/>
      <c r="C729" s="60"/>
      <c r="D729" s="60"/>
      <c r="E729" s="60"/>
      <c r="F729" s="60"/>
      <c r="G729" s="60"/>
      <c r="H729" s="64"/>
      <c r="I729" s="60"/>
      <c r="J729" s="60"/>
      <c r="K729" s="60"/>
      <c r="L729" s="65"/>
      <c r="M729" s="60"/>
      <c r="N729" s="60"/>
      <c r="O729" s="60"/>
      <c r="P729" s="60"/>
      <c r="Q729" s="60"/>
      <c r="R729" s="60"/>
      <c r="S729" s="60"/>
    </row>
    <row r="730" spans="1:19" ht="21">
      <c r="A730" s="60"/>
      <c r="B730" s="60"/>
      <c r="C730" s="60"/>
      <c r="D730" s="60"/>
      <c r="E730" s="60"/>
      <c r="F730" s="60"/>
      <c r="G730" s="60"/>
      <c r="H730" s="64"/>
      <c r="I730" s="60"/>
      <c r="J730" s="60"/>
      <c r="K730" s="60"/>
      <c r="L730" s="65"/>
      <c r="M730" s="60"/>
      <c r="N730" s="60"/>
      <c r="O730" s="60"/>
      <c r="P730" s="60"/>
      <c r="Q730" s="60"/>
      <c r="R730" s="60"/>
      <c r="S730" s="60"/>
    </row>
    <row r="731" spans="1:19" ht="21">
      <c r="A731" s="60"/>
      <c r="B731" s="60"/>
      <c r="C731" s="60"/>
      <c r="D731" s="60"/>
      <c r="E731" s="60"/>
      <c r="F731" s="60"/>
      <c r="G731" s="60"/>
      <c r="H731" s="64"/>
      <c r="I731" s="60"/>
      <c r="J731" s="60"/>
      <c r="K731" s="60"/>
      <c r="L731" s="65"/>
      <c r="M731" s="60"/>
      <c r="N731" s="60"/>
      <c r="O731" s="60"/>
      <c r="P731" s="60"/>
      <c r="Q731" s="60"/>
      <c r="R731" s="60"/>
      <c r="S731" s="60"/>
    </row>
    <row r="732" spans="1:19" ht="21">
      <c r="A732" s="60"/>
      <c r="B732" s="60"/>
      <c r="C732" s="60"/>
      <c r="D732" s="60"/>
      <c r="E732" s="60"/>
      <c r="F732" s="60"/>
      <c r="G732" s="60"/>
      <c r="H732" s="64"/>
      <c r="I732" s="60"/>
      <c r="J732" s="60"/>
      <c r="K732" s="60"/>
      <c r="L732" s="65"/>
      <c r="M732" s="60"/>
      <c r="N732" s="60"/>
      <c r="O732" s="60"/>
      <c r="P732" s="60"/>
      <c r="Q732" s="60"/>
      <c r="R732" s="60"/>
      <c r="S732" s="60"/>
    </row>
    <row r="733" spans="1:19" ht="21">
      <c r="A733" s="60"/>
      <c r="B733" s="60"/>
      <c r="C733" s="60"/>
      <c r="D733" s="60"/>
      <c r="E733" s="60"/>
      <c r="F733" s="60"/>
      <c r="G733" s="60"/>
      <c r="H733" s="64"/>
      <c r="I733" s="60"/>
      <c r="J733" s="60"/>
      <c r="K733" s="60"/>
      <c r="L733" s="65"/>
      <c r="M733" s="60"/>
      <c r="N733" s="60"/>
      <c r="O733" s="60"/>
      <c r="P733" s="60"/>
      <c r="Q733" s="60"/>
      <c r="R733" s="60"/>
      <c r="S733" s="60"/>
    </row>
    <row r="734" spans="1:19" ht="21">
      <c r="A734" s="60"/>
      <c r="B734" s="60"/>
      <c r="C734" s="60"/>
      <c r="D734" s="60"/>
      <c r="E734" s="60"/>
      <c r="F734" s="60"/>
      <c r="G734" s="60"/>
      <c r="H734" s="64"/>
      <c r="I734" s="60"/>
      <c r="J734" s="60"/>
      <c r="K734" s="60"/>
      <c r="L734" s="65"/>
      <c r="M734" s="60"/>
      <c r="N734" s="60"/>
      <c r="O734" s="60"/>
      <c r="P734" s="60"/>
      <c r="Q734" s="60"/>
      <c r="R734" s="60"/>
      <c r="S734" s="60"/>
    </row>
    <row r="735" spans="1:19" ht="21">
      <c r="A735" s="60"/>
      <c r="B735" s="60"/>
      <c r="C735" s="60"/>
      <c r="D735" s="60"/>
      <c r="E735" s="60"/>
      <c r="F735" s="60"/>
      <c r="G735" s="60"/>
      <c r="H735" s="64"/>
      <c r="I735" s="60"/>
      <c r="J735" s="60"/>
      <c r="K735" s="60"/>
      <c r="L735" s="65"/>
      <c r="M735" s="60"/>
      <c r="N735" s="60"/>
      <c r="O735" s="60"/>
      <c r="P735" s="60"/>
      <c r="Q735" s="60"/>
      <c r="R735" s="60"/>
      <c r="S735" s="60"/>
    </row>
    <row r="736" spans="1:19" ht="21">
      <c r="A736" s="60"/>
      <c r="B736" s="60"/>
      <c r="C736" s="60"/>
      <c r="D736" s="60"/>
      <c r="E736" s="60"/>
      <c r="F736" s="60"/>
      <c r="G736" s="60"/>
      <c r="H736" s="64"/>
      <c r="I736" s="60"/>
      <c r="J736" s="60"/>
      <c r="K736" s="60"/>
      <c r="L736" s="65"/>
      <c r="M736" s="60"/>
      <c r="N736" s="60"/>
      <c r="O736" s="60"/>
      <c r="P736" s="60"/>
      <c r="Q736" s="60"/>
      <c r="R736" s="60"/>
      <c r="S736" s="60"/>
    </row>
    <row r="737" spans="1:20" ht="21">
      <c r="A737" s="1"/>
      <c r="B737" s="1"/>
      <c r="C737" s="1"/>
      <c r="D737" s="1"/>
      <c r="E737" s="1">
        <v>37</v>
      </c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20" ht="21">
      <c r="A738" s="70" t="s">
        <v>8</v>
      </c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</row>
    <row r="739" spans="1:20" ht="21">
      <c r="A739" s="70" t="s">
        <v>319</v>
      </c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</row>
    <row r="740" spans="1:20" ht="21">
      <c r="A740" s="71" t="s">
        <v>1</v>
      </c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</row>
    <row r="741" spans="1:20" ht="21">
      <c r="A741" s="2" t="s">
        <v>9</v>
      </c>
      <c r="B741" s="2" t="s">
        <v>10</v>
      </c>
      <c r="C741" s="2" t="s">
        <v>11</v>
      </c>
      <c r="D741" s="2" t="s">
        <v>7</v>
      </c>
      <c r="E741" s="2" t="s">
        <v>12</v>
      </c>
      <c r="F741" s="2" t="s">
        <v>29</v>
      </c>
      <c r="G741" s="72" t="s">
        <v>317</v>
      </c>
      <c r="H741" s="73"/>
      <c r="I741" s="74"/>
      <c r="J741" s="75" t="s">
        <v>318</v>
      </c>
      <c r="K741" s="76"/>
      <c r="L741" s="76"/>
      <c r="M741" s="76"/>
      <c r="N741" s="76"/>
      <c r="O741" s="76"/>
      <c r="P741" s="76"/>
      <c r="Q741" s="76"/>
      <c r="R741" s="76"/>
      <c r="S741" s="77"/>
    </row>
    <row r="742" spans="1:20" ht="22.5">
      <c r="A742" s="6"/>
      <c r="B742" s="6"/>
      <c r="C742" s="6"/>
      <c r="D742" s="6"/>
      <c r="E742" s="6" t="s">
        <v>13</v>
      </c>
      <c r="F742" s="6" t="s">
        <v>13</v>
      </c>
      <c r="G742" s="13" t="s">
        <v>14</v>
      </c>
      <c r="H742" s="13" t="s">
        <v>15</v>
      </c>
      <c r="I742" s="13" t="s">
        <v>16</v>
      </c>
      <c r="J742" s="13" t="s">
        <v>17</v>
      </c>
      <c r="K742" s="13" t="s">
        <v>18</v>
      </c>
      <c r="L742" s="13" t="s">
        <v>19</v>
      </c>
      <c r="M742" s="13" t="s">
        <v>20</v>
      </c>
      <c r="N742" s="13" t="s">
        <v>21</v>
      </c>
      <c r="O742" s="13" t="s">
        <v>22</v>
      </c>
      <c r="P742" s="14"/>
      <c r="Q742" s="15" t="s">
        <v>23</v>
      </c>
      <c r="R742" s="15" t="s">
        <v>24</v>
      </c>
      <c r="S742" s="16" t="s">
        <v>25</v>
      </c>
      <c r="T742" s="33"/>
    </row>
    <row r="743" spans="1:20" ht="21">
      <c r="A743" s="2">
        <v>1</v>
      </c>
      <c r="B743" s="17" t="s">
        <v>268</v>
      </c>
      <c r="C743" s="17" t="s">
        <v>97</v>
      </c>
      <c r="D743" s="18">
        <v>30000</v>
      </c>
      <c r="E743" s="2" t="s">
        <v>59</v>
      </c>
      <c r="F743" s="2" t="s">
        <v>33</v>
      </c>
      <c r="G743" s="2"/>
      <c r="H743" s="2"/>
      <c r="I743" s="2"/>
      <c r="J743" s="2" t="s">
        <v>31</v>
      </c>
      <c r="K743" s="2" t="s">
        <v>31</v>
      </c>
      <c r="L743" s="2" t="s">
        <v>31</v>
      </c>
      <c r="M743" s="2" t="s">
        <v>31</v>
      </c>
      <c r="N743" s="2" t="s">
        <v>31</v>
      </c>
      <c r="O743" s="2" t="s">
        <v>31</v>
      </c>
      <c r="P743" s="1"/>
      <c r="Q743" s="2" t="s">
        <v>31</v>
      </c>
      <c r="R743" s="2" t="s">
        <v>31</v>
      </c>
      <c r="S743" s="2" t="s">
        <v>31</v>
      </c>
    </row>
    <row r="744" spans="1:20" ht="21">
      <c r="A744" s="10"/>
      <c r="B744" s="11" t="s">
        <v>59</v>
      </c>
      <c r="C744" s="11" t="s">
        <v>98</v>
      </c>
      <c r="D744" s="29"/>
      <c r="E744" s="10"/>
      <c r="F744" s="11"/>
      <c r="G744" s="10"/>
      <c r="H744" s="11"/>
      <c r="I744" s="10"/>
      <c r="J744" s="11"/>
      <c r="K744" s="10"/>
      <c r="L744" s="10"/>
      <c r="M744" s="10"/>
      <c r="N744" s="10"/>
      <c r="O744" s="11"/>
      <c r="P744" s="1"/>
      <c r="Q744" s="11"/>
      <c r="R744" s="10"/>
      <c r="S744" s="11"/>
    </row>
    <row r="745" spans="1:20" ht="21">
      <c r="A745" s="6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"/>
      <c r="Q745" s="12"/>
      <c r="R745" s="12"/>
      <c r="S745" s="12"/>
    </row>
    <row r="746" spans="1:20" ht="21">
      <c r="A746" s="2">
        <v>2</v>
      </c>
      <c r="B746" s="17" t="s">
        <v>414</v>
      </c>
      <c r="C746" s="17" t="s">
        <v>222</v>
      </c>
      <c r="D746" s="18">
        <v>20000</v>
      </c>
      <c r="E746" s="2" t="s">
        <v>34</v>
      </c>
      <c r="F746" s="2" t="s">
        <v>33</v>
      </c>
      <c r="G746" s="2"/>
      <c r="H746" s="2"/>
      <c r="I746" s="2"/>
      <c r="J746" s="2" t="s">
        <v>31</v>
      </c>
      <c r="K746" s="2" t="s">
        <v>31</v>
      </c>
      <c r="L746" s="2" t="s">
        <v>31</v>
      </c>
      <c r="M746" s="2" t="s">
        <v>31</v>
      </c>
      <c r="N746" s="2" t="s">
        <v>31</v>
      </c>
      <c r="O746" s="2" t="s">
        <v>31</v>
      </c>
      <c r="P746" s="1"/>
      <c r="Q746" s="2" t="s">
        <v>31</v>
      </c>
      <c r="R746" s="2" t="s">
        <v>31</v>
      </c>
      <c r="S746" s="2" t="s">
        <v>31</v>
      </c>
    </row>
    <row r="747" spans="1:20" ht="21">
      <c r="A747" s="10"/>
      <c r="B747" s="11" t="s">
        <v>415</v>
      </c>
      <c r="C747" s="11" t="s">
        <v>416</v>
      </c>
      <c r="D747" s="29"/>
      <c r="E747" s="10"/>
      <c r="F747" s="11"/>
      <c r="G747" s="10"/>
      <c r="H747" s="11"/>
      <c r="I747" s="10"/>
      <c r="J747" s="11"/>
      <c r="K747" s="10"/>
      <c r="L747" s="10"/>
      <c r="M747" s="10"/>
      <c r="N747" s="10"/>
      <c r="O747" s="11"/>
      <c r="P747" s="1"/>
      <c r="Q747" s="11"/>
      <c r="R747" s="10"/>
      <c r="S747" s="11"/>
    </row>
    <row r="748" spans="1:20" ht="21">
      <c r="A748" s="10"/>
      <c r="B748" s="11" t="s">
        <v>370</v>
      </c>
      <c r="C748" s="11" t="s">
        <v>417</v>
      </c>
      <c r="D748" s="29"/>
      <c r="E748" s="10"/>
      <c r="F748" s="11"/>
      <c r="G748" s="10"/>
      <c r="H748" s="11"/>
      <c r="I748" s="10"/>
      <c r="J748" s="11"/>
      <c r="K748" s="10"/>
      <c r="L748" s="10"/>
      <c r="M748" s="10"/>
      <c r="N748" s="10"/>
      <c r="O748" s="11"/>
      <c r="P748" s="1"/>
      <c r="Q748" s="11"/>
      <c r="R748" s="10"/>
      <c r="S748" s="11"/>
    </row>
    <row r="749" spans="1:20" ht="21">
      <c r="A749" s="6"/>
      <c r="B749" s="12"/>
      <c r="C749" s="12" t="s">
        <v>418</v>
      </c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"/>
      <c r="Q749" s="12"/>
      <c r="R749" s="12"/>
      <c r="S749" s="12"/>
    </row>
    <row r="750" spans="1:20" ht="21">
      <c r="A750" s="2">
        <v>3</v>
      </c>
      <c r="B750" s="17" t="s">
        <v>426</v>
      </c>
      <c r="C750" s="17" t="s">
        <v>222</v>
      </c>
      <c r="D750" s="18">
        <v>30000</v>
      </c>
      <c r="E750" s="2" t="s">
        <v>79</v>
      </c>
      <c r="F750" s="2" t="s">
        <v>33</v>
      </c>
      <c r="G750" s="2"/>
      <c r="H750" s="2"/>
      <c r="I750" s="2"/>
      <c r="J750" s="2" t="s">
        <v>31</v>
      </c>
      <c r="K750" s="2" t="s">
        <v>31</v>
      </c>
      <c r="L750" s="2" t="s">
        <v>31</v>
      </c>
      <c r="M750" s="2" t="s">
        <v>31</v>
      </c>
      <c r="N750" s="2" t="s">
        <v>31</v>
      </c>
      <c r="O750" s="2" t="s">
        <v>31</v>
      </c>
      <c r="P750" s="1"/>
      <c r="Q750" s="2" t="s">
        <v>31</v>
      </c>
      <c r="R750" s="2" t="s">
        <v>31</v>
      </c>
      <c r="S750" s="2" t="s">
        <v>31</v>
      </c>
    </row>
    <row r="751" spans="1:20" ht="21">
      <c r="A751" s="10"/>
      <c r="B751" s="11" t="s">
        <v>427</v>
      </c>
      <c r="C751" s="11" t="s">
        <v>428</v>
      </c>
      <c r="D751" s="29"/>
      <c r="E751" s="10"/>
      <c r="F751" s="11"/>
      <c r="G751" s="10"/>
      <c r="H751" s="11"/>
      <c r="I751" s="10"/>
      <c r="J751" s="11"/>
      <c r="K751" s="10"/>
      <c r="L751" s="10"/>
      <c r="M751" s="10"/>
      <c r="N751" s="10"/>
      <c r="O751" s="11"/>
      <c r="P751" s="1"/>
      <c r="Q751" s="11"/>
      <c r="R751" s="10"/>
      <c r="S751" s="11"/>
    </row>
    <row r="752" spans="1:20" ht="21">
      <c r="A752" s="6"/>
      <c r="B752" s="12"/>
      <c r="C752" s="12" t="s">
        <v>427</v>
      </c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"/>
      <c r="Q752" s="12"/>
      <c r="R752" s="12"/>
      <c r="S752" s="12"/>
    </row>
    <row r="753" spans="1:19" ht="21">
      <c r="A753" s="25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1"/>
      <c r="Q753" s="23"/>
      <c r="R753" s="23"/>
      <c r="S753" s="23"/>
    </row>
    <row r="754" spans="1:19" ht="21">
      <c r="A754" s="60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1"/>
      <c r="Q754" s="23"/>
      <c r="R754" s="23"/>
      <c r="S754" s="23"/>
    </row>
    <row r="755" spans="1:19" ht="21">
      <c r="A755" s="60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1"/>
      <c r="Q755" s="23"/>
      <c r="R755" s="23"/>
      <c r="S755" s="23"/>
    </row>
    <row r="756" spans="1:19" ht="21">
      <c r="A756" s="60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1"/>
      <c r="Q756" s="23"/>
      <c r="R756" s="23"/>
      <c r="S756" s="23"/>
    </row>
    <row r="757" spans="1:19" ht="21">
      <c r="A757" s="60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1"/>
      <c r="Q757" s="23"/>
      <c r="R757" s="23"/>
      <c r="S757" s="23"/>
    </row>
    <row r="758" spans="1:19" ht="21">
      <c r="A758" s="1"/>
      <c r="B758" s="1"/>
      <c r="C758" s="1"/>
      <c r="D758" s="1"/>
      <c r="E758" s="1">
        <v>38</v>
      </c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21">
      <c r="A759" s="70" t="s">
        <v>0</v>
      </c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</row>
    <row r="760" spans="1:19" ht="21">
      <c r="A760" s="70" t="s">
        <v>319</v>
      </c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</row>
    <row r="761" spans="1:19" ht="21">
      <c r="A761" s="84" t="s">
        <v>1</v>
      </c>
      <c r="B761" s="84"/>
      <c r="C761" s="84"/>
      <c r="D761" s="84"/>
      <c r="E761" s="84"/>
      <c r="F761" s="84"/>
      <c r="G761" s="84"/>
      <c r="H761" s="84"/>
      <c r="I761" s="84"/>
      <c r="J761" s="84"/>
      <c r="K761" s="84"/>
      <c r="L761" s="84"/>
      <c r="M761" s="84"/>
      <c r="N761" s="84"/>
      <c r="O761" s="84"/>
      <c r="P761" s="84"/>
      <c r="Q761" s="84"/>
      <c r="R761" s="84"/>
      <c r="S761" s="84"/>
    </row>
    <row r="762" spans="1:19" ht="21">
      <c r="A762" s="72" t="s">
        <v>2</v>
      </c>
      <c r="B762" s="73"/>
      <c r="C762" s="73"/>
      <c r="D762" s="74"/>
      <c r="E762" s="2" t="s">
        <v>6</v>
      </c>
      <c r="F762" s="72" t="s">
        <v>4</v>
      </c>
      <c r="G762" s="74"/>
      <c r="H762" s="72" t="s">
        <v>6</v>
      </c>
      <c r="I762" s="73"/>
      <c r="J762" s="73"/>
      <c r="K762" s="74"/>
      <c r="L762" s="3" t="s">
        <v>4</v>
      </c>
      <c r="M762" s="4"/>
      <c r="N762" s="5"/>
      <c r="O762" s="72" t="s">
        <v>3</v>
      </c>
      <c r="P762" s="73"/>
      <c r="Q762" s="73"/>
      <c r="R762" s="73"/>
      <c r="S762" s="74"/>
    </row>
    <row r="763" spans="1:19" ht="21">
      <c r="A763" s="85"/>
      <c r="B763" s="86"/>
      <c r="C763" s="86"/>
      <c r="D763" s="87"/>
      <c r="E763" s="6" t="s">
        <v>30</v>
      </c>
      <c r="F763" s="85" t="s">
        <v>5</v>
      </c>
      <c r="G763" s="87"/>
      <c r="H763" s="85" t="s">
        <v>7</v>
      </c>
      <c r="I763" s="86"/>
      <c r="J763" s="86"/>
      <c r="K763" s="87"/>
      <c r="L763" s="7" t="s">
        <v>26</v>
      </c>
      <c r="M763" s="8"/>
      <c r="N763" s="9"/>
      <c r="O763" s="85"/>
      <c r="P763" s="86"/>
      <c r="Q763" s="86"/>
      <c r="R763" s="86"/>
      <c r="S763" s="87"/>
    </row>
    <row r="764" spans="1:19" ht="21">
      <c r="A764" s="88" t="s">
        <v>160</v>
      </c>
      <c r="B764" s="89"/>
      <c r="C764" s="89"/>
      <c r="D764" s="90"/>
      <c r="E764" s="2"/>
      <c r="F764" s="72"/>
      <c r="G764" s="74"/>
      <c r="H764" s="72"/>
      <c r="I764" s="73"/>
      <c r="J764" s="73"/>
      <c r="K764" s="74"/>
      <c r="L764" s="72"/>
      <c r="M764" s="73"/>
      <c r="N764" s="74"/>
      <c r="O764" s="72" t="s">
        <v>322</v>
      </c>
      <c r="P764" s="73"/>
      <c r="Q764" s="73"/>
      <c r="R764" s="73"/>
      <c r="S764" s="74"/>
    </row>
    <row r="765" spans="1:19" ht="21">
      <c r="A765" s="78" t="s">
        <v>166</v>
      </c>
      <c r="B765" s="79"/>
      <c r="C765" s="79"/>
      <c r="D765" s="80"/>
      <c r="E765" s="10">
        <v>1</v>
      </c>
      <c r="F765" s="81">
        <v>1.02</v>
      </c>
      <c r="G765" s="82"/>
      <c r="H765" s="117">
        <f>D785</f>
        <v>200000</v>
      </c>
      <c r="I765" s="118"/>
      <c r="J765" s="118"/>
      <c r="K765" s="119"/>
      <c r="L765" s="102">
        <v>0.81</v>
      </c>
      <c r="M765" s="103"/>
      <c r="N765" s="104"/>
      <c r="O765" s="81"/>
      <c r="P765" s="83"/>
      <c r="Q765" s="83"/>
      <c r="R765" s="83"/>
      <c r="S765" s="82"/>
    </row>
    <row r="766" spans="1:19" ht="21">
      <c r="A766" s="78"/>
      <c r="B766" s="79"/>
      <c r="C766" s="79"/>
      <c r="D766" s="80"/>
      <c r="E766" s="11"/>
      <c r="F766" s="81"/>
      <c r="G766" s="82"/>
      <c r="H766" s="98"/>
      <c r="I766" s="120"/>
      <c r="J766" s="120"/>
      <c r="K766" s="121"/>
      <c r="L766" s="102"/>
      <c r="M766" s="103"/>
      <c r="N766" s="104"/>
      <c r="O766" s="81"/>
      <c r="P766" s="83"/>
      <c r="Q766" s="83"/>
      <c r="R766" s="83"/>
      <c r="S766" s="82"/>
    </row>
    <row r="767" spans="1:19" ht="21">
      <c r="A767" s="92"/>
      <c r="B767" s="93"/>
      <c r="C767" s="93"/>
      <c r="D767" s="94"/>
      <c r="E767" s="12"/>
      <c r="F767" s="85"/>
      <c r="G767" s="87"/>
      <c r="H767" s="122"/>
      <c r="I767" s="123"/>
      <c r="J767" s="123"/>
      <c r="K767" s="124"/>
      <c r="L767" s="105"/>
      <c r="M767" s="106"/>
      <c r="N767" s="107"/>
      <c r="O767" s="85"/>
      <c r="P767" s="86"/>
      <c r="Q767" s="86"/>
      <c r="R767" s="86"/>
      <c r="S767" s="87"/>
    </row>
    <row r="768" spans="1:19" ht="21">
      <c r="A768" s="75" t="s">
        <v>28</v>
      </c>
      <c r="B768" s="76"/>
      <c r="C768" s="76"/>
      <c r="D768" s="77"/>
      <c r="E768" s="13">
        <f>E765</f>
        <v>1</v>
      </c>
      <c r="F768" s="75">
        <v>1.02</v>
      </c>
      <c r="G768" s="77"/>
      <c r="H768" s="91">
        <f>H765</f>
        <v>200000</v>
      </c>
      <c r="I768" s="125"/>
      <c r="J768" s="125"/>
      <c r="K768" s="126"/>
      <c r="L768" s="99">
        <v>0.81</v>
      </c>
      <c r="M768" s="100"/>
      <c r="N768" s="101"/>
      <c r="O768" s="75"/>
      <c r="P768" s="76"/>
      <c r="Q768" s="76"/>
      <c r="R768" s="76"/>
      <c r="S768" s="77"/>
    </row>
    <row r="769" spans="1:19" ht="21">
      <c r="A769" s="60"/>
      <c r="B769" s="60"/>
      <c r="C769" s="60"/>
      <c r="D769" s="60"/>
      <c r="E769" s="60"/>
      <c r="F769" s="60"/>
      <c r="G769" s="60"/>
      <c r="H769" s="64"/>
      <c r="I769" s="60"/>
      <c r="J769" s="60"/>
      <c r="K769" s="60"/>
      <c r="L769" s="65"/>
      <c r="M769" s="60"/>
      <c r="N769" s="60"/>
      <c r="O769" s="60"/>
      <c r="P769" s="60"/>
      <c r="Q769" s="60"/>
      <c r="R769" s="60"/>
      <c r="S769" s="60"/>
    </row>
    <row r="770" spans="1:19" ht="21">
      <c r="A770" s="60"/>
      <c r="B770" s="60"/>
      <c r="C770" s="60"/>
      <c r="D770" s="60"/>
      <c r="E770" s="60"/>
      <c r="F770" s="60"/>
      <c r="G770" s="60"/>
      <c r="H770" s="64"/>
      <c r="I770" s="60"/>
      <c r="J770" s="60"/>
      <c r="K770" s="60"/>
      <c r="L770" s="65"/>
      <c r="M770" s="60"/>
      <c r="N770" s="60"/>
      <c r="O770" s="60"/>
      <c r="P770" s="60"/>
      <c r="Q770" s="60"/>
      <c r="R770" s="60"/>
      <c r="S770" s="60"/>
    </row>
    <row r="771" spans="1:19" ht="21">
      <c r="A771" s="60"/>
      <c r="B771" s="60"/>
      <c r="C771" s="60"/>
      <c r="D771" s="60"/>
      <c r="E771" s="60"/>
      <c r="F771" s="60"/>
      <c r="G771" s="60"/>
      <c r="H771" s="64"/>
      <c r="I771" s="60"/>
      <c r="J771" s="60"/>
      <c r="K771" s="60"/>
      <c r="L771" s="65"/>
      <c r="M771" s="60"/>
      <c r="N771" s="60"/>
      <c r="O771" s="60"/>
      <c r="P771" s="60"/>
      <c r="Q771" s="60"/>
      <c r="R771" s="60"/>
      <c r="S771" s="60"/>
    </row>
    <row r="772" spans="1:19" ht="21">
      <c r="A772" s="60"/>
      <c r="B772" s="60"/>
      <c r="C772" s="60"/>
      <c r="D772" s="60"/>
      <c r="E772" s="60"/>
      <c r="F772" s="60"/>
      <c r="G772" s="60"/>
      <c r="H772" s="64"/>
      <c r="I772" s="60"/>
      <c r="J772" s="60"/>
      <c r="K772" s="60"/>
      <c r="L772" s="65"/>
      <c r="M772" s="60"/>
      <c r="N772" s="60"/>
      <c r="O772" s="60"/>
      <c r="P772" s="60"/>
      <c r="Q772" s="60"/>
      <c r="R772" s="60"/>
      <c r="S772" s="60"/>
    </row>
    <row r="773" spans="1:19" ht="21">
      <c r="A773" s="60"/>
      <c r="B773" s="60"/>
      <c r="C773" s="60"/>
      <c r="D773" s="60"/>
      <c r="E773" s="60"/>
      <c r="F773" s="60"/>
      <c r="G773" s="60"/>
      <c r="H773" s="64"/>
      <c r="I773" s="60"/>
      <c r="J773" s="60"/>
      <c r="K773" s="60"/>
      <c r="L773" s="65"/>
      <c r="M773" s="60"/>
      <c r="N773" s="60"/>
      <c r="O773" s="60"/>
      <c r="P773" s="60"/>
      <c r="Q773" s="60"/>
      <c r="R773" s="60"/>
      <c r="S773" s="60"/>
    </row>
    <row r="774" spans="1:19" ht="21">
      <c r="A774" s="60"/>
      <c r="B774" s="60"/>
      <c r="C774" s="60"/>
      <c r="D774" s="60"/>
      <c r="E774" s="60"/>
      <c r="F774" s="60"/>
      <c r="G774" s="60"/>
      <c r="H774" s="64"/>
      <c r="I774" s="60"/>
      <c r="J774" s="60"/>
      <c r="K774" s="60"/>
      <c r="L774" s="65"/>
      <c r="M774" s="60"/>
      <c r="N774" s="60"/>
      <c r="O774" s="60"/>
      <c r="P774" s="60"/>
      <c r="Q774" s="60"/>
      <c r="R774" s="60"/>
      <c r="S774" s="60"/>
    </row>
    <row r="775" spans="1:19" ht="21">
      <c r="A775" s="60"/>
      <c r="B775" s="60"/>
      <c r="C775" s="60"/>
      <c r="D775" s="60"/>
      <c r="E775" s="60"/>
      <c r="F775" s="60"/>
      <c r="G775" s="60"/>
      <c r="H775" s="64"/>
      <c r="I775" s="60"/>
      <c r="J775" s="60"/>
      <c r="K775" s="60"/>
      <c r="L775" s="65"/>
      <c r="M775" s="60"/>
      <c r="N775" s="60"/>
      <c r="O775" s="60"/>
      <c r="P775" s="60"/>
      <c r="Q775" s="60"/>
      <c r="R775" s="60"/>
      <c r="S775" s="60"/>
    </row>
    <row r="776" spans="1:19" ht="21">
      <c r="A776" s="60"/>
      <c r="B776" s="60"/>
      <c r="C776" s="60"/>
      <c r="D776" s="60"/>
      <c r="E776" s="60"/>
      <c r="F776" s="60"/>
      <c r="G776" s="60"/>
      <c r="H776" s="64"/>
      <c r="I776" s="60"/>
      <c r="J776" s="60"/>
      <c r="K776" s="60"/>
      <c r="L776" s="65"/>
      <c r="M776" s="60"/>
      <c r="N776" s="60"/>
      <c r="O776" s="60"/>
      <c r="P776" s="60"/>
      <c r="Q776" s="60"/>
      <c r="R776" s="60"/>
      <c r="S776" s="60"/>
    </row>
    <row r="777" spans="1:19" ht="21">
      <c r="A777" s="60"/>
      <c r="B777" s="60"/>
      <c r="C777" s="60"/>
      <c r="D777" s="60"/>
      <c r="E777" s="60"/>
      <c r="F777" s="60"/>
      <c r="G777" s="60"/>
      <c r="H777" s="64"/>
      <c r="I777" s="60"/>
      <c r="J777" s="60"/>
      <c r="K777" s="60"/>
      <c r="L777" s="65"/>
      <c r="M777" s="60"/>
      <c r="N777" s="60"/>
      <c r="O777" s="60"/>
      <c r="P777" s="60"/>
      <c r="Q777" s="60"/>
      <c r="R777" s="60"/>
      <c r="S777" s="60"/>
    </row>
    <row r="778" spans="1:19" ht="21">
      <c r="A778" s="60"/>
      <c r="B778" s="60"/>
      <c r="C778" s="60"/>
      <c r="D778" s="60"/>
      <c r="E778" s="60"/>
      <c r="F778" s="60"/>
      <c r="G778" s="60"/>
      <c r="H778" s="64"/>
      <c r="I778" s="60"/>
      <c r="J778" s="60"/>
      <c r="K778" s="60"/>
      <c r="L778" s="65"/>
      <c r="M778" s="60"/>
      <c r="N778" s="60"/>
      <c r="O778" s="60"/>
      <c r="P778" s="60"/>
      <c r="Q778" s="60"/>
      <c r="R778" s="60"/>
      <c r="S778" s="60"/>
    </row>
    <row r="779" spans="1:19" ht="21">
      <c r="A779" s="1"/>
      <c r="B779" s="1"/>
      <c r="C779" s="1"/>
      <c r="D779" s="1"/>
      <c r="E779" s="1">
        <v>39</v>
      </c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21">
      <c r="A780" s="70" t="s">
        <v>8</v>
      </c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</row>
    <row r="781" spans="1:19" ht="21">
      <c r="A781" s="70" t="s">
        <v>319</v>
      </c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</row>
    <row r="782" spans="1:19" ht="21">
      <c r="A782" s="71" t="s">
        <v>1</v>
      </c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</row>
    <row r="783" spans="1:19" ht="21">
      <c r="A783" s="2" t="s">
        <v>9</v>
      </c>
      <c r="B783" s="2" t="s">
        <v>10</v>
      </c>
      <c r="C783" s="2" t="s">
        <v>11</v>
      </c>
      <c r="D783" s="2" t="s">
        <v>7</v>
      </c>
      <c r="E783" s="2" t="s">
        <v>12</v>
      </c>
      <c r="F783" s="2" t="s">
        <v>29</v>
      </c>
      <c r="G783" s="72" t="s">
        <v>317</v>
      </c>
      <c r="H783" s="73"/>
      <c r="I783" s="74"/>
      <c r="J783" s="75" t="s">
        <v>318</v>
      </c>
      <c r="K783" s="76"/>
      <c r="L783" s="76"/>
      <c r="M783" s="76"/>
      <c r="N783" s="76"/>
      <c r="O783" s="76"/>
      <c r="P783" s="76"/>
      <c r="Q783" s="76"/>
      <c r="R783" s="76"/>
      <c r="S783" s="77"/>
    </row>
    <row r="784" spans="1:19" ht="21">
      <c r="A784" s="6"/>
      <c r="B784" s="6"/>
      <c r="C784" s="6"/>
      <c r="D784" s="6"/>
      <c r="E784" s="6" t="s">
        <v>13</v>
      </c>
      <c r="F784" s="6" t="s">
        <v>13</v>
      </c>
      <c r="G784" s="13" t="s">
        <v>14</v>
      </c>
      <c r="H784" s="13" t="s">
        <v>15</v>
      </c>
      <c r="I784" s="13" t="s">
        <v>16</v>
      </c>
      <c r="J784" s="13" t="s">
        <v>17</v>
      </c>
      <c r="K784" s="13" t="s">
        <v>18</v>
      </c>
      <c r="L784" s="13" t="s">
        <v>19</v>
      </c>
      <c r="M784" s="13" t="s">
        <v>20</v>
      </c>
      <c r="N784" s="13" t="s">
        <v>21</v>
      </c>
      <c r="O784" s="13" t="s">
        <v>22</v>
      </c>
      <c r="P784" s="14"/>
      <c r="Q784" s="15" t="s">
        <v>23</v>
      </c>
      <c r="R784" s="15" t="s">
        <v>24</v>
      </c>
      <c r="S784" s="16" t="s">
        <v>25</v>
      </c>
    </row>
    <row r="785" spans="1:19" ht="21">
      <c r="A785" s="2">
        <v>1</v>
      </c>
      <c r="B785" s="17" t="s">
        <v>267</v>
      </c>
      <c r="C785" s="17" t="s">
        <v>63</v>
      </c>
      <c r="D785" s="18">
        <v>200000</v>
      </c>
      <c r="E785" s="2" t="s">
        <v>34</v>
      </c>
      <c r="F785" s="2" t="s">
        <v>322</v>
      </c>
      <c r="G785" s="2"/>
      <c r="H785" s="2"/>
      <c r="I785" s="2"/>
      <c r="J785" s="2" t="s">
        <v>31</v>
      </c>
      <c r="K785" s="2" t="s">
        <v>31</v>
      </c>
      <c r="L785" s="2" t="s">
        <v>31</v>
      </c>
      <c r="M785" s="2" t="s">
        <v>31</v>
      </c>
      <c r="N785" s="2" t="s">
        <v>31</v>
      </c>
      <c r="O785" s="2" t="s">
        <v>31</v>
      </c>
      <c r="P785" s="1"/>
      <c r="Q785" s="2" t="s">
        <v>31</v>
      </c>
      <c r="R785" s="2" t="s">
        <v>31</v>
      </c>
      <c r="S785" s="2" t="s">
        <v>31</v>
      </c>
    </row>
    <row r="786" spans="1:19" ht="21">
      <c r="A786" s="10"/>
      <c r="B786" s="11" t="s">
        <v>83</v>
      </c>
      <c r="C786" s="11" t="s">
        <v>82</v>
      </c>
      <c r="D786" s="29"/>
      <c r="E786" s="10"/>
      <c r="F786" s="11"/>
      <c r="G786" s="10"/>
      <c r="H786" s="11"/>
      <c r="I786" s="10"/>
      <c r="J786" s="11"/>
      <c r="K786" s="10"/>
      <c r="L786" s="10"/>
      <c r="M786" s="10"/>
      <c r="N786" s="10"/>
      <c r="O786" s="11"/>
      <c r="P786" s="1"/>
      <c r="Q786" s="11"/>
      <c r="R786" s="10"/>
      <c r="S786" s="11"/>
    </row>
    <row r="787" spans="1:19" ht="21">
      <c r="A787" s="10"/>
      <c r="B787" s="11"/>
      <c r="C787" s="11" t="s">
        <v>83</v>
      </c>
      <c r="D787" s="29"/>
      <c r="E787" s="10"/>
      <c r="F787" s="11"/>
      <c r="G787" s="10"/>
      <c r="H787" s="11"/>
      <c r="I787" s="10"/>
      <c r="J787" s="11"/>
      <c r="K787" s="10"/>
      <c r="L787" s="10"/>
      <c r="M787" s="10"/>
      <c r="N787" s="10"/>
      <c r="O787" s="11"/>
      <c r="P787" s="1"/>
      <c r="Q787" s="11"/>
      <c r="R787" s="10"/>
      <c r="S787" s="11"/>
    </row>
    <row r="788" spans="1:19" ht="21">
      <c r="A788" s="6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"/>
      <c r="Q788" s="12"/>
      <c r="R788" s="12"/>
      <c r="S788" s="12"/>
    </row>
    <row r="789" spans="1:19" ht="21">
      <c r="A789" s="60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1"/>
      <c r="Q789" s="23"/>
      <c r="R789" s="23"/>
      <c r="S789" s="23"/>
    </row>
    <row r="790" spans="1:19" ht="21">
      <c r="A790" s="60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1"/>
      <c r="Q790" s="23"/>
      <c r="R790" s="23"/>
      <c r="S790" s="23"/>
    </row>
    <row r="791" spans="1:19" ht="21">
      <c r="A791" s="60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1"/>
      <c r="Q791" s="23"/>
      <c r="R791" s="23"/>
      <c r="S791" s="23"/>
    </row>
    <row r="792" spans="1:19" ht="21">
      <c r="A792" s="60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1"/>
      <c r="Q792" s="23"/>
      <c r="R792" s="23"/>
      <c r="S792" s="23"/>
    </row>
    <row r="793" spans="1:19" ht="21">
      <c r="A793" s="60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1"/>
      <c r="Q793" s="23"/>
      <c r="R793" s="23"/>
      <c r="S793" s="23"/>
    </row>
    <row r="794" spans="1:19" ht="21">
      <c r="A794" s="60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1"/>
      <c r="Q794" s="23"/>
      <c r="R794" s="23"/>
      <c r="S794" s="23"/>
    </row>
    <row r="795" spans="1:19" ht="21">
      <c r="A795" s="60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1"/>
      <c r="Q795" s="23"/>
      <c r="R795" s="23"/>
      <c r="S795" s="23"/>
    </row>
    <row r="796" spans="1:19" ht="21">
      <c r="A796" s="60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1"/>
      <c r="Q796" s="23"/>
      <c r="R796" s="23"/>
      <c r="S796" s="23"/>
    </row>
    <row r="797" spans="1:19" ht="21">
      <c r="A797" s="60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1"/>
      <c r="Q797" s="23"/>
      <c r="R797" s="23"/>
      <c r="S797" s="23"/>
    </row>
    <row r="798" spans="1:19" ht="21">
      <c r="A798" s="60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1"/>
      <c r="Q798" s="23"/>
      <c r="R798" s="23"/>
      <c r="S798" s="23"/>
    </row>
    <row r="799" spans="1:19" ht="21">
      <c r="A799" s="60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1"/>
      <c r="Q799" s="23"/>
      <c r="R799" s="23"/>
      <c r="S799" s="23"/>
    </row>
    <row r="800" spans="1:19" ht="21">
      <c r="A800" s="1"/>
      <c r="B800" s="1"/>
      <c r="C800" s="1"/>
      <c r="D800" s="1"/>
      <c r="E800" s="1">
        <v>40</v>
      </c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21">
      <c r="A801" s="70" t="s">
        <v>0</v>
      </c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</row>
    <row r="802" spans="1:19" ht="21">
      <c r="A802" s="70" t="s">
        <v>319</v>
      </c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</row>
    <row r="803" spans="1:19" ht="21">
      <c r="A803" s="84" t="s">
        <v>1</v>
      </c>
      <c r="B803" s="84"/>
      <c r="C803" s="84"/>
      <c r="D803" s="84"/>
      <c r="E803" s="84"/>
      <c r="F803" s="84"/>
      <c r="G803" s="84"/>
      <c r="H803" s="84"/>
      <c r="I803" s="84"/>
      <c r="J803" s="84"/>
      <c r="K803" s="84"/>
      <c r="L803" s="84"/>
      <c r="M803" s="84"/>
      <c r="N803" s="84"/>
      <c r="O803" s="84"/>
      <c r="P803" s="84"/>
      <c r="Q803" s="84"/>
      <c r="R803" s="84"/>
      <c r="S803" s="84"/>
    </row>
    <row r="804" spans="1:19" ht="21">
      <c r="A804" s="72" t="s">
        <v>2</v>
      </c>
      <c r="B804" s="73"/>
      <c r="C804" s="73"/>
      <c r="D804" s="74"/>
      <c r="E804" s="2" t="s">
        <v>6</v>
      </c>
      <c r="F804" s="72" t="s">
        <v>4</v>
      </c>
      <c r="G804" s="74"/>
      <c r="H804" s="72" t="s">
        <v>6</v>
      </c>
      <c r="I804" s="73"/>
      <c r="J804" s="73"/>
      <c r="K804" s="74"/>
      <c r="L804" s="3" t="s">
        <v>4</v>
      </c>
      <c r="M804" s="4"/>
      <c r="N804" s="5"/>
      <c r="O804" s="72" t="s">
        <v>3</v>
      </c>
      <c r="P804" s="73"/>
      <c r="Q804" s="73"/>
      <c r="R804" s="73"/>
      <c r="S804" s="74"/>
    </row>
    <row r="805" spans="1:19" ht="21">
      <c r="A805" s="85"/>
      <c r="B805" s="86"/>
      <c r="C805" s="86"/>
      <c r="D805" s="87"/>
      <c r="E805" s="6" t="s">
        <v>30</v>
      </c>
      <c r="F805" s="85" t="s">
        <v>5</v>
      </c>
      <c r="G805" s="87"/>
      <c r="H805" s="85" t="s">
        <v>7</v>
      </c>
      <c r="I805" s="86"/>
      <c r="J805" s="86"/>
      <c r="K805" s="87"/>
      <c r="L805" s="7" t="s">
        <v>26</v>
      </c>
      <c r="M805" s="8"/>
      <c r="N805" s="9"/>
      <c r="O805" s="85"/>
      <c r="P805" s="86"/>
      <c r="Q805" s="86"/>
      <c r="R805" s="86"/>
      <c r="S805" s="87"/>
    </row>
    <row r="806" spans="1:19" ht="21">
      <c r="A806" s="88" t="s">
        <v>167</v>
      </c>
      <c r="B806" s="89"/>
      <c r="C806" s="89"/>
      <c r="D806" s="90"/>
      <c r="E806" s="2"/>
      <c r="F806" s="72"/>
      <c r="G806" s="74"/>
      <c r="H806" s="72"/>
      <c r="I806" s="73"/>
      <c r="J806" s="73"/>
      <c r="K806" s="74"/>
      <c r="L806" s="72"/>
      <c r="M806" s="73"/>
      <c r="N806" s="74"/>
      <c r="O806" s="72" t="s">
        <v>33</v>
      </c>
      <c r="P806" s="73"/>
      <c r="Q806" s="73"/>
      <c r="R806" s="73"/>
      <c r="S806" s="74"/>
    </row>
    <row r="807" spans="1:19" ht="21">
      <c r="A807" s="78" t="s">
        <v>269</v>
      </c>
      <c r="B807" s="79"/>
      <c r="C807" s="79"/>
      <c r="D807" s="80"/>
      <c r="E807" s="10">
        <v>7</v>
      </c>
      <c r="F807" s="81">
        <v>7.14</v>
      </c>
      <c r="G807" s="82"/>
      <c r="H807" s="117">
        <f>D827+D830+D833+D836+D848+D850+D854</f>
        <v>400000</v>
      </c>
      <c r="I807" s="118"/>
      <c r="J807" s="118"/>
      <c r="K807" s="119"/>
      <c r="L807" s="102">
        <v>1.62</v>
      </c>
      <c r="M807" s="103"/>
      <c r="N807" s="104"/>
      <c r="O807" s="81"/>
      <c r="P807" s="83"/>
      <c r="Q807" s="83"/>
      <c r="R807" s="83"/>
      <c r="S807" s="82"/>
    </row>
    <row r="808" spans="1:19" ht="21">
      <c r="A808" s="78" t="s">
        <v>270</v>
      </c>
      <c r="B808" s="79"/>
      <c r="C808" s="79"/>
      <c r="D808" s="80"/>
      <c r="E808" s="11"/>
      <c r="F808" s="81"/>
      <c r="G808" s="82"/>
      <c r="H808" s="98"/>
      <c r="I808" s="120"/>
      <c r="J808" s="120"/>
      <c r="K808" s="121"/>
      <c r="L808" s="102"/>
      <c r="M808" s="103"/>
      <c r="N808" s="104"/>
      <c r="O808" s="81"/>
      <c r="P808" s="83"/>
      <c r="Q808" s="83"/>
      <c r="R808" s="83"/>
      <c r="S808" s="82"/>
    </row>
    <row r="809" spans="1:19" ht="21">
      <c r="A809" s="92"/>
      <c r="B809" s="93"/>
      <c r="C809" s="93"/>
      <c r="D809" s="94"/>
      <c r="E809" s="12"/>
      <c r="F809" s="85"/>
      <c r="G809" s="87"/>
      <c r="H809" s="122"/>
      <c r="I809" s="123"/>
      <c r="J809" s="123"/>
      <c r="K809" s="124"/>
      <c r="L809" s="105"/>
      <c r="M809" s="106"/>
      <c r="N809" s="107"/>
      <c r="O809" s="85"/>
      <c r="P809" s="86"/>
      <c r="Q809" s="86"/>
      <c r="R809" s="86"/>
      <c r="S809" s="87"/>
    </row>
    <row r="810" spans="1:19" ht="21">
      <c r="A810" s="75" t="s">
        <v>28</v>
      </c>
      <c r="B810" s="76"/>
      <c r="C810" s="76"/>
      <c r="D810" s="77"/>
      <c r="E810" s="13">
        <f>E807</f>
        <v>7</v>
      </c>
      <c r="F810" s="75">
        <v>7.14</v>
      </c>
      <c r="G810" s="77"/>
      <c r="H810" s="91">
        <f>H807</f>
        <v>400000</v>
      </c>
      <c r="I810" s="125"/>
      <c r="J810" s="125"/>
      <c r="K810" s="126"/>
      <c r="L810" s="99">
        <v>1.62</v>
      </c>
      <c r="M810" s="100"/>
      <c r="N810" s="101"/>
      <c r="O810" s="75"/>
      <c r="P810" s="76"/>
      <c r="Q810" s="76"/>
      <c r="R810" s="76"/>
      <c r="S810" s="77"/>
    </row>
    <row r="811" spans="1:19" ht="21">
      <c r="A811" s="60"/>
      <c r="B811" s="60"/>
      <c r="C811" s="60"/>
      <c r="D811" s="60"/>
      <c r="E811" s="60"/>
      <c r="F811" s="60"/>
      <c r="G811" s="60"/>
      <c r="H811" s="64"/>
      <c r="I811" s="60"/>
      <c r="J811" s="60"/>
      <c r="K811" s="60"/>
      <c r="L811" s="65"/>
      <c r="M811" s="60"/>
      <c r="N811" s="60"/>
      <c r="O811" s="60"/>
      <c r="P811" s="60"/>
      <c r="Q811" s="60"/>
      <c r="R811" s="60"/>
      <c r="S811" s="60"/>
    </row>
    <row r="812" spans="1:19" ht="21">
      <c r="A812" s="60"/>
      <c r="B812" s="60"/>
      <c r="C812" s="60"/>
      <c r="D812" s="60"/>
      <c r="E812" s="60"/>
      <c r="F812" s="60"/>
      <c r="G812" s="60"/>
      <c r="H812" s="64"/>
      <c r="I812" s="60"/>
      <c r="J812" s="60"/>
      <c r="K812" s="60"/>
      <c r="L812" s="65"/>
      <c r="M812" s="60"/>
      <c r="N812" s="60"/>
      <c r="O812" s="60"/>
      <c r="P812" s="60"/>
      <c r="Q812" s="60"/>
      <c r="R812" s="60"/>
      <c r="S812" s="60"/>
    </row>
    <row r="813" spans="1:19" ht="21">
      <c r="A813" s="60"/>
      <c r="B813" s="60"/>
      <c r="C813" s="60"/>
      <c r="D813" s="60"/>
      <c r="E813" s="60"/>
      <c r="F813" s="60"/>
      <c r="G813" s="60"/>
      <c r="H813" s="64"/>
      <c r="I813" s="60"/>
      <c r="J813" s="60"/>
      <c r="K813" s="60"/>
      <c r="L813" s="65"/>
      <c r="M813" s="60"/>
      <c r="N813" s="60"/>
      <c r="O813" s="60"/>
      <c r="P813" s="60"/>
      <c r="Q813" s="60"/>
      <c r="R813" s="60"/>
      <c r="S813" s="60"/>
    </row>
    <row r="814" spans="1:19" ht="21">
      <c r="A814" s="60"/>
      <c r="B814" s="60"/>
      <c r="C814" s="60"/>
      <c r="D814" s="60"/>
      <c r="E814" s="60"/>
      <c r="F814" s="60"/>
      <c r="G814" s="60"/>
      <c r="H814" s="64"/>
      <c r="I814" s="60"/>
      <c r="J814" s="60"/>
      <c r="K814" s="60"/>
      <c r="L814" s="65"/>
      <c r="M814" s="60"/>
      <c r="N814" s="60"/>
      <c r="O814" s="60"/>
      <c r="P814" s="60"/>
      <c r="Q814" s="60"/>
      <c r="R814" s="60"/>
      <c r="S814" s="60"/>
    </row>
    <row r="815" spans="1:19" ht="21">
      <c r="A815" s="60"/>
      <c r="B815" s="60"/>
      <c r="C815" s="60"/>
      <c r="D815" s="60"/>
      <c r="E815" s="60"/>
      <c r="F815" s="60"/>
      <c r="G815" s="60"/>
      <c r="H815" s="64"/>
      <c r="I815" s="60"/>
      <c r="J815" s="60"/>
      <c r="K815" s="60"/>
      <c r="L815" s="65"/>
      <c r="M815" s="60"/>
      <c r="N815" s="60"/>
      <c r="O815" s="60"/>
      <c r="P815" s="60"/>
      <c r="Q815" s="60"/>
      <c r="R815" s="60"/>
      <c r="S815" s="60"/>
    </row>
    <row r="816" spans="1:19" ht="21">
      <c r="A816" s="60"/>
      <c r="B816" s="60"/>
      <c r="C816" s="60"/>
      <c r="D816" s="60"/>
      <c r="E816" s="60"/>
      <c r="F816" s="60"/>
      <c r="G816" s="60"/>
      <c r="H816" s="64"/>
      <c r="I816" s="60"/>
      <c r="J816" s="60"/>
      <c r="K816" s="60"/>
      <c r="L816" s="65"/>
      <c r="M816" s="60"/>
      <c r="N816" s="60"/>
      <c r="O816" s="60"/>
      <c r="P816" s="60"/>
      <c r="Q816" s="60"/>
      <c r="R816" s="60"/>
      <c r="S816" s="60"/>
    </row>
    <row r="817" spans="1:19" ht="21">
      <c r="A817" s="60"/>
      <c r="B817" s="60"/>
      <c r="C817" s="60"/>
      <c r="D817" s="60"/>
      <c r="E817" s="60"/>
      <c r="F817" s="60"/>
      <c r="G817" s="60"/>
      <c r="H817" s="64"/>
      <c r="I817" s="60"/>
      <c r="J817" s="60"/>
      <c r="K817" s="60"/>
      <c r="L817" s="65"/>
      <c r="M817" s="60"/>
      <c r="N817" s="60"/>
      <c r="O817" s="60"/>
      <c r="P817" s="60"/>
      <c r="Q817" s="60"/>
      <c r="R817" s="60"/>
      <c r="S817" s="60"/>
    </row>
    <row r="818" spans="1:19" ht="21">
      <c r="A818" s="60"/>
      <c r="B818" s="60"/>
      <c r="C818" s="60"/>
      <c r="D818" s="60"/>
      <c r="E818" s="60"/>
      <c r="F818" s="60"/>
      <c r="G818" s="60"/>
      <c r="H818" s="64"/>
      <c r="I818" s="60"/>
      <c r="J818" s="60"/>
      <c r="K818" s="60"/>
      <c r="L818" s="65"/>
      <c r="M818" s="60"/>
      <c r="N818" s="60"/>
      <c r="O818" s="60"/>
      <c r="P818" s="60"/>
      <c r="Q818" s="60"/>
      <c r="R818" s="60"/>
      <c r="S818" s="60"/>
    </row>
    <row r="819" spans="1:19" ht="21">
      <c r="A819" s="60"/>
      <c r="B819" s="60"/>
      <c r="C819" s="60"/>
      <c r="D819" s="60"/>
      <c r="E819" s="60"/>
      <c r="F819" s="60"/>
      <c r="G819" s="60"/>
      <c r="H819" s="64"/>
      <c r="I819" s="60"/>
      <c r="J819" s="60"/>
      <c r="K819" s="60"/>
      <c r="L819" s="65"/>
      <c r="M819" s="60"/>
      <c r="N819" s="60"/>
      <c r="O819" s="60"/>
      <c r="P819" s="60"/>
      <c r="Q819" s="60"/>
      <c r="R819" s="60"/>
      <c r="S819" s="60"/>
    </row>
    <row r="820" spans="1:19" ht="21">
      <c r="A820" s="60"/>
      <c r="B820" s="60"/>
      <c r="C820" s="60"/>
      <c r="D820" s="60"/>
      <c r="E820" s="60"/>
      <c r="F820" s="60"/>
      <c r="G820" s="60"/>
      <c r="H820" s="64"/>
      <c r="I820" s="60"/>
      <c r="J820" s="60"/>
      <c r="K820" s="60"/>
      <c r="L820" s="65"/>
      <c r="M820" s="60"/>
      <c r="N820" s="60"/>
      <c r="O820" s="60"/>
      <c r="P820" s="60"/>
      <c r="Q820" s="60"/>
      <c r="R820" s="60"/>
      <c r="S820" s="60"/>
    </row>
    <row r="821" spans="1:19" ht="21">
      <c r="A821" s="1"/>
      <c r="B821" s="1"/>
      <c r="C821" s="1"/>
      <c r="D821" s="1"/>
      <c r="E821" s="1">
        <v>41</v>
      </c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21">
      <c r="A822" s="70" t="s">
        <v>8</v>
      </c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</row>
    <row r="823" spans="1:19" ht="21">
      <c r="A823" s="70" t="s">
        <v>319</v>
      </c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</row>
    <row r="824" spans="1:19" ht="21">
      <c r="A824" s="71" t="s">
        <v>1</v>
      </c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</row>
    <row r="825" spans="1:19" ht="21">
      <c r="A825" s="2" t="s">
        <v>9</v>
      </c>
      <c r="B825" s="2" t="s">
        <v>10</v>
      </c>
      <c r="C825" s="2" t="s">
        <v>11</v>
      </c>
      <c r="D825" s="2" t="s">
        <v>7</v>
      </c>
      <c r="E825" s="2" t="s">
        <v>12</v>
      </c>
      <c r="F825" s="2" t="s">
        <v>29</v>
      </c>
      <c r="G825" s="72" t="s">
        <v>317</v>
      </c>
      <c r="H825" s="73"/>
      <c r="I825" s="74"/>
      <c r="J825" s="75" t="s">
        <v>318</v>
      </c>
      <c r="K825" s="76"/>
      <c r="L825" s="76"/>
      <c r="M825" s="76"/>
      <c r="N825" s="76"/>
      <c r="O825" s="76"/>
      <c r="P825" s="76"/>
      <c r="Q825" s="76"/>
      <c r="R825" s="76"/>
      <c r="S825" s="77"/>
    </row>
    <row r="826" spans="1:19" ht="21">
      <c r="A826" s="6"/>
      <c r="B826" s="6"/>
      <c r="C826" s="6"/>
      <c r="D826" s="6"/>
      <c r="E826" s="6" t="s">
        <v>13</v>
      </c>
      <c r="F826" s="6" t="s">
        <v>13</v>
      </c>
      <c r="G826" s="13" t="s">
        <v>14</v>
      </c>
      <c r="H826" s="13" t="s">
        <v>15</v>
      </c>
      <c r="I826" s="13" t="s">
        <v>16</v>
      </c>
      <c r="J826" s="13" t="s">
        <v>17</v>
      </c>
      <c r="K826" s="13" t="s">
        <v>18</v>
      </c>
      <c r="L826" s="13" t="s">
        <v>19</v>
      </c>
      <c r="M826" s="13" t="s">
        <v>20</v>
      </c>
      <c r="N826" s="13" t="s">
        <v>21</v>
      </c>
      <c r="O826" s="13" t="s">
        <v>22</v>
      </c>
      <c r="P826" s="14"/>
      <c r="Q826" s="15" t="s">
        <v>23</v>
      </c>
      <c r="R826" s="15" t="s">
        <v>24</v>
      </c>
      <c r="S826" s="16" t="s">
        <v>25</v>
      </c>
    </row>
    <row r="827" spans="1:19" ht="21">
      <c r="A827" s="2">
        <v>1</v>
      </c>
      <c r="B827" s="17" t="s">
        <v>352</v>
      </c>
      <c r="C827" s="17" t="s">
        <v>354</v>
      </c>
      <c r="D827" s="18">
        <v>200000</v>
      </c>
      <c r="E827" s="2" t="s">
        <v>100</v>
      </c>
      <c r="F827" s="2" t="s">
        <v>33</v>
      </c>
      <c r="G827" s="2"/>
      <c r="H827" s="2"/>
      <c r="I827" s="2"/>
      <c r="J827" s="2" t="s">
        <v>31</v>
      </c>
      <c r="K827" s="2" t="s">
        <v>31</v>
      </c>
      <c r="L827" s="2" t="s">
        <v>31</v>
      </c>
      <c r="M827" s="2" t="s">
        <v>31</v>
      </c>
      <c r="N827" s="2" t="s">
        <v>31</v>
      </c>
      <c r="O827" s="2" t="s">
        <v>31</v>
      </c>
      <c r="P827" s="1"/>
      <c r="Q827" s="2" t="s">
        <v>31</v>
      </c>
      <c r="R827" s="2" t="s">
        <v>31</v>
      </c>
      <c r="S827" s="2" t="s">
        <v>31</v>
      </c>
    </row>
    <row r="828" spans="1:19" ht="21">
      <c r="A828" s="10"/>
      <c r="B828" s="11" t="s">
        <v>353</v>
      </c>
      <c r="C828" s="11" t="s">
        <v>355</v>
      </c>
      <c r="D828" s="29"/>
      <c r="E828" s="10" t="s">
        <v>357</v>
      </c>
      <c r="F828" s="11"/>
      <c r="G828" s="10"/>
      <c r="H828" s="11"/>
      <c r="I828" s="10"/>
      <c r="J828" s="11"/>
      <c r="K828" s="10"/>
      <c r="L828" s="10"/>
      <c r="M828" s="10"/>
      <c r="N828" s="10"/>
      <c r="O828" s="11"/>
      <c r="P828" s="1"/>
      <c r="Q828" s="11"/>
      <c r="R828" s="10"/>
      <c r="S828" s="11"/>
    </row>
    <row r="829" spans="1:19" ht="21">
      <c r="A829" s="10"/>
      <c r="B829" s="11"/>
      <c r="C829" s="11" t="s">
        <v>356</v>
      </c>
      <c r="D829" s="29"/>
      <c r="E829" s="10" t="s">
        <v>358</v>
      </c>
      <c r="F829" s="11"/>
      <c r="G829" s="10"/>
      <c r="H829" s="11"/>
      <c r="I829" s="10"/>
      <c r="J829" s="11"/>
      <c r="K829" s="10"/>
      <c r="L829" s="10"/>
      <c r="M829" s="10"/>
      <c r="N829" s="10"/>
      <c r="O829" s="11"/>
      <c r="P829" s="1"/>
      <c r="Q829" s="11"/>
      <c r="R829" s="10"/>
      <c r="S829" s="11"/>
    </row>
    <row r="830" spans="1:19" ht="21">
      <c r="A830" s="2">
        <v>2</v>
      </c>
      <c r="B830" s="17" t="s">
        <v>271</v>
      </c>
      <c r="C830" s="17" t="s">
        <v>273</v>
      </c>
      <c r="D830" s="18">
        <v>30000</v>
      </c>
      <c r="E830" s="2" t="s">
        <v>100</v>
      </c>
      <c r="F830" s="2" t="s">
        <v>33</v>
      </c>
      <c r="G830" s="2"/>
      <c r="H830" s="2"/>
      <c r="I830" s="2"/>
      <c r="J830" s="2" t="s">
        <v>31</v>
      </c>
      <c r="K830" s="2" t="s">
        <v>31</v>
      </c>
      <c r="L830" s="2" t="s">
        <v>31</v>
      </c>
      <c r="M830" s="2" t="s">
        <v>31</v>
      </c>
      <c r="N830" s="2" t="s">
        <v>31</v>
      </c>
      <c r="O830" s="2" t="s">
        <v>31</v>
      </c>
      <c r="P830" s="1"/>
      <c r="Q830" s="2" t="s">
        <v>31</v>
      </c>
      <c r="R830" s="2" t="s">
        <v>31</v>
      </c>
      <c r="S830" s="2" t="s">
        <v>31</v>
      </c>
    </row>
    <row r="831" spans="1:19" ht="21">
      <c r="A831" s="10"/>
      <c r="B831" s="11" t="s">
        <v>272</v>
      </c>
      <c r="C831" s="11" t="s">
        <v>274</v>
      </c>
      <c r="D831" s="29"/>
      <c r="E831" s="10"/>
      <c r="F831" s="11"/>
      <c r="G831" s="10"/>
      <c r="H831" s="11"/>
      <c r="I831" s="10"/>
      <c r="J831" s="11"/>
      <c r="K831" s="10"/>
      <c r="L831" s="10"/>
      <c r="M831" s="10"/>
      <c r="N831" s="10"/>
      <c r="O831" s="11"/>
      <c r="P831" s="1"/>
      <c r="Q831" s="11"/>
      <c r="R831" s="10"/>
      <c r="S831" s="11"/>
    </row>
    <row r="832" spans="1:19" ht="21">
      <c r="A832" s="10"/>
      <c r="B832" s="11"/>
      <c r="C832" s="11" t="s">
        <v>275</v>
      </c>
      <c r="D832" s="29"/>
      <c r="E832" s="10"/>
      <c r="F832" s="11"/>
      <c r="G832" s="10"/>
      <c r="H832" s="11"/>
      <c r="I832" s="10"/>
      <c r="J832" s="11"/>
      <c r="K832" s="10"/>
      <c r="L832" s="10"/>
      <c r="M832" s="10"/>
      <c r="N832" s="10"/>
      <c r="O832" s="11"/>
      <c r="P832" s="1"/>
      <c r="Q832" s="11"/>
      <c r="R832" s="10"/>
      <c r="S832" s="11"/>
    </row>
    <row r="833" spans="1:19" ht="21">
      <c r="A833" s="2">
        <v>3</v>
      </c>
      <c r="B833" s="17" t="s">
        <v>470</v>
      </c>
      <c r="C833" s="17" t="s">
        <v>273</v>
      </c>
      <c r="D833" s="18">
        <v>50000</v>
      </c>
      <c r="E833" s="2" t="s">
        <v>100</v>
      </c>
      <c r="F833" s="2" t="s">
        <v>33</v>
      </c>
      <c r="G833" s="2"/>
      <c r="H833" s="2"/>
      <c r="I833" s="2"/>
      <c r="J833" s="2" t="s">
        <v>31</v>
      </c>
      <c r="K833" s="2" t="s">
        <v>31</v>
      </c>
      <c r="L833" s="2" t="s">
        <v>31</v>
      </c>
      <c r="M833" s="2" t="s">
        <v>31</v>
      </c>
      <c r="N833" s="2" t="s">
        <v>31</v>
      </c>
      <c r="O833" s="2" t="s">
        <v>31</v>
      </c>
      <c r="P833" s="1"/>
      <c r="Q833" s="2" t="s">
        <v>31</v>
      </c>
      <c r="R833" s="2" t="s">
        <v>31</v>
      </c>
      <c r="S833" s="2" t="s">
        <v>31</v>
      </c>
    </row>
    <row r="834" spans="1:19" ht="21">
      <c r="A834" s="10"/>
      <c r="B834" s="11" t="s">
        <v>471</v>
      </c>
      <c r="C834" s="11" t="s">
        <v>472</v>
      </c>
      <c r="D834" s="29"/>
      <c r="E834" s="10"/>
      <c r="F834" s="11"/>
      <c r="G834" s="10"/>
      <c r="H834" s="11"/>
      <c r="I834" s="10"/>
      <c r="J834" s="11"/>
      <c r="K834" s="10"/>
      <c r="L834" s="10"/>
      <c r="M834" s="10"/>
      <c r="N834" s="10"/>
      <c r="O834" s="11"/>
      <c r="P834" s="1"/>
      <c r="Q834" s="11"/>
      <c r="R834" s="10"/>
      <c r="S834" s="11"/>
    </row>
    <row r="835" spans="1:19" ht="21">
      <c r="A835" s="10"/>
      <c r="B835" s="11"/>
      <c r="C835" s="11" t="s">
        <v>471</v>
      </c>
      <c r="D835" s="29"/>
      <c r="E835" s="10"/>
      <c r="F835" s="11"/>
      <c r="G835" s="10"/>
      <c r="H835" s="11"/>
      <c r="I835" s="10"/>
      <c r="J835" s="11"/>
      <c r="K835" s="10"/>
      <c r="L835" s="10"/>
      <c r="M835" s="10"/>
      <c r="N835" s="10"/>
      <c r="O835" s="11"/>
      <c r="P835" s="1"/>
      <c r="Q835" s="11"/>
      <c r="R835" s="10"/>
      <c r="S835" s="11"/>
    </row>
    <row r="836" spans="1:19" ht="21">
      <c r="A836" s="2">
        <v>4</v>
      </c>
      <c r="B836" s="17" t="s">
        <v>473</v>
      </c>
      <c r="C836" s="17" t="s">
        <v>475</v>
      </c>
      <c r="D836" s="18">
        <v>30000</v>
      </c>
      <c r="E836" s="2" t="s">
        <v>100</v>
      </c>
      <c r="F836" s="2" t="s">
        <v>33</v>
      </c>
      <c r="G836" s="2"/>
      <c r="H836" s="2"/>
      <c r="I836" s="2"/>
      <c r="J836" s="2" t="s">
        <v>31</v>
      </c>
      <c r="K836" s="2" t="s">
        <v>31</v>
      </c>
      <c r="L836" s="2" t="s">
        <v>31</v>
      </c>
      <c r="M836" s="2" t="s">
        <v>31</v>
      </c>
      <c r="N836" s="2" t="s">
        <v>31</v>
      </c>
      <c r="O836" s="2" t="s">
        <v>31</v>
      </c>
      <c r="P836" s="4"/>
      <c r="Q836" s="2" t="s">
        <v>31</v>
      </c>
      <c r="R836" s="2" t="s">
        <v>31</v>
      </c>
      <c r="S836" s="2" t="s">
        <v>31</v>
      </c>
    </row>
    <row r="837" spans="1:19" ht="21">
      <c r="A837" s="10"/>
      <c r="B837" s="11" t="s">
        <v>474</v>
      </c>
      <c r="C837" s="11" t="s">
        <v>476</v>
      </c>
      <c r="D837" s="29"/>
      <c r="E837" s="10"/>
      <c r="F837" s="11"/>
      <c r="G837" s="10"/>
      <c r="H837" s="11"/>
      <c r="I837" s="10"/>
      <c r="J837" s="11"/>
      <c r="K837" s="10"/>
      <c r="L837" s="10"/>
      <c r="M837" s="10"/>
      <c r="N837" s="10"/>
      <c r="O837" s="11"/>
      <c r="P837" s="23"/>
      <c r="Q837" s="11"/>
      <c r="R837" s="10"/>
      <c r="S837" s="11"/>
    </row>
    <row r="838" spans="1:19" ht="21">
      <c r="A838" s="6"/>
      <c r="B838" s="12"/>
      <c r="C838" s="12" t="s">
        <v>477</v>
      </c>
      <c r="D838" s="32"/>
      <c r="E838" s="6"/>
      <c r="F838" s="12"/>
      <c r="G838" s="6"/>
      <c r="H838" s="12"/>
      <c r="I838" s="6"/>
      <c r="J838" s="12"/>
      <c r="K838" s="6"/>
      <c r="L838" s="6"/>
      <c r="M838" s="6"/>
      <c r="N838" s="6"/>
      <c r="O838" s="12"/>
      <c r="P838" s="8"/>
      <c r="Q838" s="12"/>
      <c r="R838" s="6"/>
      <c r="S838" s="12"/>
    </row>
    <row r="839" spans="1:19" ht="21">
      <c r="A839" s="60"/>
      <c r="B839" s="23"/>
      <c r="C839" s="23"/>
      <c r="D839" s="63"/>
      <c r="E839" s="60"/>
      <c r="F839" s="23"/>
      <c r="G839" s="60"/>
      <c r="H839" s="23"/>
      <c r="I839" s="60"/>
      <c r="J839" s="23"/>
      <c r="K839" s="60"/>
      <c r="L839" s="60"/>
      <c r="M839" s="60"/>
      <c r="N839" s="60"/>
      <c r="O839" s="23"/>
      <c r="P839" s="23"/>
      <c r="Q839" s="23"/>
      <c r="R839" s="60"/>
      <c r="S839" s="23"/>
    </row>
    <row r="840" spans="1:19" ht="21">
      <c r="A840" s="60"/>
      <c r="B840" s="23"/>
      <c r="C840" s="23"/>
      <c r="D840" s="63"/>
      <c r="E840" s="60"/>
      <c r="F840" s="23"/>
      <c r="G840" s="60"/>
      <c r="H840" s="23"/>
      <c r="I840" s="60"/>
      <c r="J840" s="23"/>
      <c r="K840" s="60"/>
      <c r="L840" s="60"/>
      <c r="M840" s="60"/>
      <c r="N840" s="60"/>
      <c r="O840" s="23"/>
      <c r="P840" s="23"/>
      <c r="Q840" s="23"/>
      <c r="R840" s="60"/>
      <c r="S840" s="23"/>
    </row>
    <row r="841" spans="1:19" ht="21">
      <c r="A841" s="60"/>
      <c r="B841" s="23"/>
      <c r="C841" s="23"/>
      <c r="D841" s="63"/>
      <c r="E841" s="60"/>
      <c r="F841" s="23"/>
      <c r="G841" s="60"/>
      <c r="H841" s="23"/>
      <c r="I841" s="60"/>
      <c r="J841" s="23"/>
      <c r="K841" s="60"/>
      <c r="L841" s="60"/>
      <c r="M841" s="60"/>
      <c r="N841" s="60"/>
      <c r="O841" s="23"/>
      <c r="P841" s="23"/>
      <c r="Q841" s="23"/>
      <c r="R841" s="60"/>
      <c r="S841" s="23"/>
    </row>
    <row r="842" spans="1:19" ht="21">
      <c r="A842" s="1"/>
      <c r="B842" s="1"/>
      <c r="C842" s="1"/>
      <c r="D842" s="1"/>
      <c r="E842" s="1">
        <v>42</v>
      </c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21">
      <c r="A843" s="70" t="s">
        <v>8</v>
      </c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</row>
    <row r="844" spans="1:19" ht="21">
      <c r="A844" s="70" t="s">
        <v>319</v>
      </c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</row>
    <row r="845" spans="1:19" ht="21">
      <c r="A845" s="71" t="s">
        <v>1</v>
      </c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</row>
    <row r="846" spans="1:19" ht="21">
      <c r="A846" s="2" t="s">
        <v>9</v>
      </c>
      <c r="B846" s="2" t="s">
        <v>10</v>
      </c>
      <c r="C846" s="2" t="s">
        <v>11</v>
      </c>
      <c r="D846" s="2" t="s">
        <v>7</v>
      </c>
      <c r="E846" s="2" t="s">
        <v>12</v>
      </c>
      <c r="F846" s="2" t="s">
        <v>29</v>
      </c>
      <c r="G846" s="72" t="s">
        <v>317</v>
      </c>
      <c r="H846" s="73"/>
      <c r="I846" s="74"/>
      <c r="J846" s="75" t="s">
        <v>318</v>
      </c>
      <c r="K846" s="76"/>
      <c r="L846" s="76"/>
      <c r="M846" s="76"/>
      <c r="N846" s="76"/>
      <c r="O846" s="76"/>
      <c r="P846" s="76"/>
      <c r="Q846" s="76"/>
      <c r="R846" s="76"/>
      <c r="S846" s="77"/>
    </row>
    <row r="847" spans="1:19" ht="21">
      <c r="A847" s="6"/>
      <c r="B847" s="6"/>
      <c r="C847" s="6"/>
      <c r="D847" s="6"/>
      <c r="E847" s="6" t="s">
        <v>13</v>
      </c>
      <c r="F847" s="6" t="s">
        <v>13</v>
      </c>
      <c r="G847" s="13" t="s">
        <v>14</v>
      </c>
      <c r="H847" s="13" t="s">
        <v>15</v>
      </c>
      <c r="I847" s="13" t="s">
        <v>16</v>
      </c>
      <c r="J847" s="13" t="s">
        <v>17</v>
      </c>
      <c r="K847" s="13" t="s">
        <v>18</v>
      </c>
      <c r="L847" s="13" t="s">
        <v>19</v>
      </c>
      <c r="M847" s="13" t="s">
        <v>20</v>
      </c>
      <c r="N847" s="13" t="s">
        <v>21</v>
      </c>
      <c r="O847" s="13" t="s">
        <v>22</v>
      </c>
      <c r="P847" s="55"/>
      <c r="Q847" s="15" t="s">
        <v>23</v>
      </c>
      <c r="R847" s="15" t="s">
        <v>24</v>
      </c>
      <c r="S847" s="16" t="s">
        <v>25</v>
      </c>
    </row>
    <row r="848" spans="1:19" ht="21">
      <c r="A848" s="2">
        <v>5</v>
      </c>
      <c r="B848" s="17" t="s">
        <v>478</v>
      </c>
      <c r="C848" s="17" t="s">
        <v>475</v>
      </c>
      <c r="D848" s="18">
        <v>30000</v>
      </c>
      <c r="E848" s="2" t="s">
        <v>100</v>
      </c>
      <c r="F848" s="2" t="s">
        <v>33</v>
      </c>
      <c r="G848" s="2"/>
      <c r="H848" s="2"/>
      <c r="I848" s="2"/>
      <c r="J848" s="2" t="s">
        <v>31</v>
      </c>
      <c r="K848" s="2" t="s">
        <v>31</v>
      </c>
      <c r="L848" s="2" t="s">
        <v>31</v>
      </c>
      <c r="M848" s="2" t="s">
        <v>31</v>
      </c>
      <c r="N848" s="2" t="s">
        <v>31</v>
      </c>
      <c r="O848" s="2" t="s">
        <v>31</v>
      </c>
      <c r="P848" s="1"/>
      <c r="Q848" s="2" t="s">
        <v>31</v>
      </c>
      <c r="R848" s="2" t="s">
        <v>31</v>
      </c>
      <c r="S848" s="2" t="s">
        <v>31</v>
      </c>
    </row>
    <row r="849" spans="1:19" ht="21">
      <c r="A849" s="10"/>
      <c r="B849" s="11" t="s">
        <v>479</v>
      </c>
      <c r="C849" s="11" t="s">
        <v>480</v>
      </c>
      <c r="D849" s="29"/>
      <c r="E849" s="10"/>
      <c r="F849" s="11"/>
      <c r="G849" s="10"/>
      <c r="H849" s="11"/>
      <c r="I849" s="10"/>
      <c r="J849" s="11"/>
      <c r="K849" s="10"/>
      <c r="L849" s="10"/>
      <c r="M849" s="10"/>
      <c r="N849" s="10"/>
      <c r="O849" s="11"/>
      <c r="P849" s="1"/>
      <c r="Q849" s="11"/>
      <c r="R849" s="10"/>
      <c r="S849" s="11"/>
    </row>
    <row r="850" spans="1:19" ht="21">
      <c r="A850" s="2">
        <v>6</v>
      </c>
      <c r="B850" s="17" t="s">
        <v>276</v>
      </c>
      <c r="C850" s="17" t="s">
        <v>279</v>
      </c>
      <c r="D850" s="18">
        <v>40000</v>
      </c>
      <c r="E850" s="2" t="s">
        <v>100</v>
      </c>
      <c r="F850" s="2" t="s">
        <v>33</v>
      </c>
      <c r="G850" s="2"/>
      <c r="H850" s="2"/>
      <c r="I850" s="2"/>
      <c r="J850" s="2" t="s">
        <v>31</v>
      </c>
      <c r="K850" s="2" t="s">
        <v>31</v>
      </c>
      <c r="L850" s="2" t="s">
        <v>31</v>
      </c>
      <c r="M850" s="2" t="s">
        <v>31</v>
      </c>
      <c r="N850" s="2" t="s">
        <v>31</v>
      </c>
      <c r="O850" s="2" t="s">
        <v>31</v>
      </c>
      <c r="P850" s="1"/>
      <c r="Q850" s="2" t="s">
        <v>31</v>
      </c>
      <c r="R850" s="2" t="s">
        <v>31</v>
      </c>
      <c r="S850" s="2" t="s">
        <v>31</v>
      </c>
    </row>
    <row r="851" spans="1:19" ht="21">
      <c r="A851" s="10"/>
      <c r="B851" s="11" t="s">
        <v>277</v>
      </c>
      <c r="C851" s="11" t="s">
        <v>280</v>
      </c>
      <c r="D851" s="29"/>
      <c r="E851" s="10"/>
      <c r="F851" s="11"/>
      <c r="G851" s="10"/>
      <c r="H851" s="11"/>
      <c r="I851" s="10"/>
      <c r="J851" s="11"/>
      <c r="K851" s="10"/>
      <c r="L851" s="10"/>
      <c r="M851" s="10"/>
      <c r="N851" s="10"/>
      <c r="O851" s="11"/>
      <c r="P851" s="1"/>
      <c r="Q851" s="11"/>
      <c r="R851" s="10"/>
      <c r="S851" s="11"/>
    </row>
    <row r="852" spans="1:19" ht="21">
      <c r="A852" s="10"/>
      <c r="B852" s="11" t="s">
        <v>278</v>
      </c>
      <c r="C852" s="11" t="s">
        <v>281</v>
      </c>
      <c r="D852" s="29"/>
      <c r="E852" s="10"/>
      <c r="F852" s="11"/>
      <c r="G852" s="10"/>
      <c r="H852" s="11"/>
      <c r="I852" s="10"/>
      <c r="J852" s="11"/>
      <c r="K852" s="10"/>
      <c r="L852" s="10"/>
      <c r="M852" s="10"/>
      <c r="N852" s="10"/>
      <c r="O852" s="11"/>
      <c r="P852" s="1"/>
      <c r="Q852" s="11"/>
      <c r="R852" s="10"/>
      <c r="S852" s="11"/>
    </row>
    <row r="853" spans="1:19" ht="21">
      <c r="A853" s="6"/>
      <c r="B853" s="12"/>
      <c r="C853" s="12" t="s">
        <v>282</v>
      </c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"/>
      <c r="Q853" s="12"/>
      <c r="R853" s="12"/>
      <c r="S853" s="12"/>
    </row>
    <row r="854" spans="1:19" ht="21">
      <c r="A854" s="2">
        <v>7</v>
      </c>
      <c r="B854" s="17" t="s">
        <v>287</v>
      </c>
      <c r="C854" s="17" t="s">
        <v>32</v>
      </c>
      <c r="D854" s="18">
        <v>20000</v>
      </c>
      <c r="E854" s="2" t="s">
        <v>100</v>
      </c>
      <c r="F854" s="2" t="s">
        <v>33</v>
      </c>
      <c r="G854" s="2" t="s">
        <v>31</v>
      </c>
      <c r="H854" s="2" t="s">
        <v>31</v>
      </c>
      <c r="I854" s="2" t="s">
        <v>31</v>
      </c>
      <c r="J854" s="2" t="s">
        <v>31</v>
      </c>
      <c r="K854" s="2" t="s">
        <v>31</v>
      </c>
      <c r="L854" s="2" t="s">
        <v>31</v>
      </c>
      <c r="M854" s="2" t="s">
        <v>31</v>
      </c>
      <c r="N854" s="2" t="s">
        <v>31</v>
      </c>
      <c r="O854" s="2" t="s">
        <v>31</v>
      </c>
      <c r="P854" s="4"/>
      <c r="Q854" s="2" t="s">
        <v>31</v>
      </c>
      <c r="R854" s="2" t="s">
        <v>31</v>
      </c>
      <c r="S854" s="2" t="s">
        <v>31</v>
      </c>
    </row>
    <row r="855" spans="1:19" ht="21">
      <c r="A855" s="10"/>
      <c r="B855" s="11" t="s">
        <v>288</v>
      </c>
      <c r="C855" s="11" t="s">
        <v>289</v>
      </c>
      <c r="D855" s="29"/>
      <c r="E855" s="10"/>
      <c r="F855" s="11"/>
      <c r="G855" s="10"/>
      <c r="H855" s="11"/>
      <c r="I855" s="10"/>
      <c r="J855" s="11"/>
      <c r="K855" s="10"/>
      <c r="L855" s="10"/>
      <c r="M855" s="10"/>
      <c r="N855" s="10"/>
      <c r="O855" s="11"/>
      <c r="P855" s="23"/>
      <c r="Q855" s="11"/>
      <c r="R855" s="10"/>
      <c r="S855" s="11"/>
    </row>
    <row r="856" spans="1:19" ht="21">
      <c r="A856" s="6"/>
      <c r="B856" s="12"/>
      <c r="C856" s="12" t="s">
        <v>288</v>
      </c>
      <c r="D856" s="32"/>
      <c r="E856" s="6"/>
      <c r="F856" s="12"/>
      <c r="G856" s="6"/>
      <c r="H856" s="12"/>
      <c r="I856" s="6"/>
      <c r="J856" s="12"/>
      <c r="K856" s="6"/>
      <c r="L856" s="6"/>
      <c r="M856" s="6"/>
      <c r="N856" s="6"/>
      <c r="O856" s="12"/>
      <c r="P856" s="8"/>
      <c r="Q856" s="12"/>
      <c r="R856" s="6"/>
      <c r="S856" s="12"/>
    </row>
    <row r="857" spans="1:19" ht="21">
      <c r="A857" s="60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1"/>
      <c r="Q857" s="23"/>
      <c r="R857" s="23"/>
      <c r="S857" s="23"/>
    </row>
    <row r="858" spans="1:19" ht="21">
      <c r="A858" s="60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1"/>
      <c r="Q858" s="23"/>
      <c r="R858" s="23"/>
      <c r="S858" s="23"/>
    </row>
    <row r="859" spans="1:19" ht="21">
      <c r="A859" s="60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1"/>
      <c r="Q859" s="23"/>
      <c r="R859" s="23"/>
      <c r="S859" s="23"/>
    </row>
    <row r="860" spans="1:19" ht="21">
      <c r="A860" s="60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1"/>
      <c r="Q860" s="23"/>
      <c r="R860" s="23"/>
      <c r="S860" s="23"/>
    </row>
    <row r="861" spans="1:19" ht="21">
      <c r="A861" s="60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1"/>
      <c r="Q861" s="23"/>
      <c r="R861" s="23"/>
      <c r="S861" s="23"/>
    </row>
    <row r="862" spans="1:19" ht="21">
      <c r="A862" s="60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1"/>
      <c r="Q862" s="23"/>
      <c r="R862" s="23"/>
      <c r="S862" s="23"/>
    </row>
    <row r="863" spans="1:19" ht="21">
      <c r="A863" s="1"/>
      <c r="B863" s="1"/>
      <c r="C863" s="1"/>
      <c r="D863" s="1"/>
      <c r="E863" s="1">
        <v>43</v>
      </c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21">
      <c r="A864" s="70" t="s">
        <v>0</v>
      </c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</row>
    <row r="865" spans="1:19" ht="21">
      <c r="A865" s="70" t="s">
        <v>319</v>
      </c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</row>
    <row r="866" spans="1:19" ht="21">
      <c r="A866" s="84" t="s">
        <v>1</v>
      </c>
      <c r="B866" s="84"/>
      <c r="C866" s="84"/>
      <c r="D866" s="84"/>
      <c r="E866" s="84"/>
      <c r="F866" s="84"/>
      <c r="G866" s="84"/>
      <c r="H866" s="84"/>
      <c r="I866" s="84"/>
      <c r="J866" s="84"/>
      <c r="K866" s="84"/>
      <c r="L866" s="84"/>
      <c r="M866" s="84"/>
      <c r="N866" s="84"/>
      <c r="O866" s="84"/>
      <c r="P866" s="84"/>
      <c r="Q866" s="84"/>
      <c r="R866" s="84"/>
      <c r="S866" s="84"/>
    </row>
    <row r="867" spans="1:19" ht="21">
      <c r="A867" s="72" t="s">
        <v>2</v>
      </c>
      <c r="B867" s="73"/>
      <c r="C867" s="73"/>
      <c r="D867" s="74"/>
      <c r="E867" s="2" t="s">
        <v>6</v>
      </c>
      <c r="F867" s="72" t="s">
        <v>4</v>
      </c>
      <c r="G867" s="74"/>
      <c r="H867" s="72" t="s">
        <v>6</v>
      </c>
      <c r="I867" s="73"/>
      <c r="J867" s="73"/>
      <c r="K867" s="74"/>
      <c r="L867" s="3" t="s">
        <v>4</v>
      </c>
      <c r="M867" s="4"/>
      <c r="N867" s="5"/>
      <c r="O867" s="72" t="s">
        <v>3</v>
      </c>
      <c r="P867" s="73"/>
      <c r="Q867" s="73"/>
      <c r="R867" s="73"/>
      <c r="S867" s="74"/>
    </row>
    <row r="868" spans="1:19" ht="21">
      <c r="A868" s="85"/>
      <c r="B868" s="86"/>
      <c r="C868" s="86"/>
      <c r="D868" s="87"/>
      <c r="E868" s="6" t="s">
        <v>30</v>
      </c>
      <c r="F868" s="85" t="s">
        <v>5</v>
      </c>
      <c r="G868" s="87"/>
      <c r="H868" s="85" t="s">
        <v>7</v>
      </c>
      <c r="I868" s="86"/>
      <c r="J868" s="86"/>
      <c r="K868" s="87"/>
      <c r="L868" s="7" t="s">
        <v>26</v>
      </c>
      <c r="M868" s="8"/>
      <c r="N868" s="9"/>
      <c r="O868" s="85"/>
      <c r="P868" s="86"/>
      <c r="Q868" s="86"/>
      <c r="R868" s="86"/>
      <c r="S868" s="87"/>
    </row>
    <row r="869" spans="1:19" ht="21">
      <c r="A869" s="88" t="s">
        <v>167</v>
      </c>
      <c r="B869" s="89"/>
      <c r="C869" s="89"/>
      <c r="D869" s="90"/>
      <c r="E869" s="2"/>
      <c r="F869" s="72"/>
      <c r="G869" s="74"/>
      <c r="H869" s="72"/>
      <c r="I869" s="73"/>
      <c r="J869" s="73"/>
      <c r="K869" s="74"/>
      <c r="L869" s="72"/>
      <c r="M869" s="73"/>
      <c r="N869" s="74"/>
      <c r="O869" s="72" t="s">
        <v>33</v>
      </c>
      <c r="P869" s="73"/>
      <c r="Q869" s="73"/>
      <c r="R869" s="73"/>
      <c r="S869" s="74"/>
    </row>
    <row r="870" spans="1:19" ht="21">
      <c r="A870" s="78" t="s">
        <v>168</v>
      </c>
      <c r="B870" s="79"/>
      <c r="C870" s="79"/>
      <c r="D870" s="80"/>
      <c r="E870" s="10">
        <v>2</v>
      </c>
      <c r="F870" s="81">
        <v>2.04</v>
      </c>
      <c r="G870" s="82"/>
      <c r="H870" s="117">
        <f>D890+D894</f>
        <v>330000</v>
      </c>
      <c r="I870" s="118"/>
      <c r="J870" s="118"/>
      <c r="K870" s="119"/>
      <c r="L870" s="102">
        <v>1.34</v>
      </c>
      <c r="M870" s="103"/>
      <c r="N870" s="104"/>
      <c r="O870" s="81"/>
      <c r="P870" s="83"/>
      <c r="Q870" s="83"/>
      <c r="R870" s="83"/>
      <c r="S870" s="82"/>
    </row>
    <row r="871" spans="1:19" ht="21">
      <c r="A871" s="78"/>
      <c r="B871" s="79"/>
      <c r="C871" s="79"/>
      <c r="D871" s="80"/>
      <c r="E871" s="11"/>
      <c r="F871" s="81"/>
      <c r="G871" s="82"/>
      <c r="H871" s="98"/>
      <c r="I871" s="120"/>
      <c r="J871" s="120"/>
      <c r="K871" s="121"/>
      <c r="L871" s="102"/>
      <c r="M871" s="103"/>
      <c r="N871" s="104"/>
      <c r="O871" s="81"/>
      <c r="P871" s="83"/>
      <c r="Q871" s="83"/>
      <c r="R871" s="83"/>
      <c r="S871" s="82"/>
    </row>
    <row r="872" spans="1:19" ht="21">
      <c r="A872" s="92"/>
      <c r="B872" s="93"/>
      <c r="C872" s="93"/>
      <c r="D872" s="94"/>
      <c r="E872" s="12"/>
      <c r="F872" s="85"/>
      <c r="G872" s="87"/>
      <c r="H872" s="122"/>
      <c r="I872" s="123"/>
      <c r="J872" s="123"/>
      <c r="K872" s="124"/>
      <c r="L872" s="105"/>
      <c r="M872" s="106"/>
      <c r="N872" s="107"/>
      <c r="O872" s="85"/>
      <c r="P872" s="86"/>
      <c r="Q872" s="86"/>
      <c r="R872" s="86"/>
      <c r="S872" s="87"/>
    </row>
    <row r="873" spans="1:19" ht="21">
      <c r="A873" s="75" t="s">
        <v>28</v>
      </c>
      <c r="B873" s="76"/>
      <c r="C873" s="76"/>
      <c r="D873" s="77"/>
      <c r="E873" s="13">
        <f>E870</f>
        <v>2</v>
      </c>
      <c r="F873" s="75">
        <v>2.04</v>
      </c>
      <c r="G873" s="77"/>
      <c r="H873" s="91">
        <f>H870</f>
        <v>330000</v>
      </c>
      <c r="I873" s="125"/>
      <c r="J873" s="125"/>
      <c r="K873" s="126"/>
      <c r="L873" s="99">
        <v>1.34</v>
      </c>
      <c r="M873" s="100"/>
      <c r="N873" s="101"/>
      <c r="O873" s="75"/>
      <c r="P873" s="76"/>
      <c r="Q873" s="76"/>
      <c r="R873" s="76"/>
      <c r="S873" s="77"/>
    </row>
    <row r="874" spans="1:19" ht="21">
      <c r="A874" s="60"/>
      <c r="B874" s="60"/>
      <c r="C874" s="60"/>
      <c r="D874" s="60"/>
      <c r="E874" s="60"/>
      <c r="F874" s="60"/>
      <c r="G874" s="60"/>
      <c r="H874" s="64"/>
      <c r="I874" s="60"/>
      <c r="J874" s="60"/>
      <c r="K874" s="60"/>
      <c r="L874" s="65"/>
      <c r="M874" s="60"/>
      <c r="N874" s="60"/>
      <c r="O874" s="60"/>
      <c r="P874" s="60"/>
      <c r="Q874" s="60"/>
      <c r="R874" s="60"/>
      <c r="S874" s="60"/>
    </row>
    <row r="875" spans="1:19" ht="21">
      <c r="A875" s="60"/>
      <c r="B875" s="60"/>
      <c r="C875" s="60"/>
      <c r="D875" s="60"/>
      <c r="E875" s="60"/>
      <c r="F875" s="60"/>
      <c r="G875" s="60"/>
      <c r="H875" s="64"/>
      <c r="I875" s="60"/>
      <c r="J875" s="60"/>
      <c r="K875" s="60"/>
      <c r="L875" s="65"/>
      <c r="M875" s="60"/>
      <c r="N875" s="60"/>
      <c r="O875" s="60"/>
      <c r="P875" s="60"/>
      <c r="Q875" s="60"/>
      <c r="R875" s="60"/>
      <c r="S875" s="60"/>
    </row>
    <row r="876" spans="1:19" ht="21">
      <c r="A876" s="60"/>
      <c r="B876" s="60"/>
      <c r="C876" s="60"/>
      <c r="D876" s="60"/>
      <c r="E876" s="60"/>
      <c r="F876" s="60"/>
      <c r="G876" s="60"/>
      <c r="H876" s="64"/>
      <c r="I876" s="60"/>
      <c r="J876" s="60"/>
      <c r="K876" s="60"/>
      <c r="L876" s="65"/>
      <c r="M876" s="60"/>
      <c r="N876" s="60"/>
      <c r="O876" s="60"/>
      <c r="P876" s="60"/>
      <c r="Q876" s="60"/>
      <c r="R876" s="60"/>
      <c r="S876" s="60"/>
    </row>
    <row r="877" spans="1:19" ht="21">
      <c r="A877" s="60"/>
      <c r="B877" s="60"/>
      <c r="C877" s="60"/>
      <c r="D877" s="60"/>
      <c r="E877" s="60"/>
      <c r="F877" s="60"/>
      <c r="G877" s="60"/>
      <c r="H877" s="64"/>
      <c r="I877" s="60"/>
      <c r="J877" s="60"/>
      <c r="K877" s="60"/>
      <c r="L877" s="65"/>
      <c r="M877" s="60"/>
      <c r="N877" s="60"/>
      <c r="O877" s="60"/>
      <c r="P877" s="60"/>
      <c r="Q877" s="60"/>
      <c r="R877" s="60"/>
      <c r="S877" s="60"/>
    </row>
    <row r="878" spans="1:19" ht="21">
      <c r="A878" s="60"/>
      <c r="B878" s="60"/>
      <c r="C878" s="60"/>
      <c r="D878" s="60"/>
      <c r="E878" s="60"/>
      <c r="F878" s="60"/>
      <c r="G878" s="60"/>
      <c r="H878" s="64"/>
      <c r="I878" s="60"/>
      <c r="J878" s="60"/>
      <c r="K878" s="60"/>
      <c r="L878" s="65"/>
      <c r="M878" s="60"/>
      <c r="N878" s="60"/>
      <c r="O878" s="60"/>
      <c r="P878" s="60"/>
      <c r="Q878" s="60"/>
      <c r="R878" s="60"/>
      <c r="S878" s="60"/>
    </row>
    <row r="879" spans="1:19" ht="21">
      <c r="A879" s="60"/>
      <c r="B879" s="60"/>
      <c r="C879" s="60"/>
      <c r="D879" s="60"/>
      <c r="E879" s="60"/>
      <c r="F879" s="60"/>
      <c r="G879" s="60"/>
      <c r="H879" s="64"/>
      <c r="I879" s="60"/>
      <c r="J879" s="60"/>
      <c r="K879" s="60"/>
      <c r="L879" s="65"/>
      <c r="M879" s="60"/>
      <c r="N879" s="60"/>
      <c r="O879" s="60"/>
      <c r="P879" s="60"/>
      <c r="Q879" s="60"/>
      <c r="R879" s="60"/>
      <c r="S879" s="60"/>
    </row>
    <row r="880" spans="1:19" ht="21">
      <c r="A880" s="60"/>
      <c r="B880" s="60"/>
      <c r="C880" s="60"/>
      <c r="D880" s="60"/>
      <c r="E880" s="60"/>
      <c r="F880" s="60"/>
      <c r="G880" s="60"/>
      <c r="H880" s="64"/>
      <c r="I880" s="60"/>
      <c r="J880" s="60"/>
      <c r="K880" s="60"/>
      <c r="L880" s="65"/>
      <c r="M880" s="60"/>
      <c r="N880" s="60"/>
      <c r="O880" s="60"/>
      <c r="P880" s="60"/>
      <c r="Q880" s="60"/>
      <c r="R880" s="60"/>
      <c r="S880" s="60"/>
    </row>
    <row r="881" spans="1:19" ht="21">
      <c r="A881" s="60"/>
      <c r="B881" s="60"/>
      <c r="C881" s="60"/>
      <c r="D881" s="60"/>
      <c r="E881" s="60"/>
      <c r="F881" s="60"/>
      <c r="G881" s="60"/>
      <c r="H881" s="64"/>
      <c r="I881" s="60"/>
      <c r="J881" s="60"/>
      <c r="K881" s="60"/>
      <c r="L881" s="65"/>
      <c r="M881" s="60"/>
      <c r="N881" s="60"/>
      <c r="O881" s="60"/>
      <c r="P881" s="60"/>
      <c r="Q881" s="60"/>
      <c r="R881" s="60"/>
      <c r="S881" s="60"/>
    </row>
    <row r="882" spans="1:19" ht="21">
      <c r="A882" s="60"/>
      <c r="B882" s="60"/>
      <c r="C882" s="60"/>
      <c r="D882" s="60"/>
      <c r="E882" s="60"/>
      <c r="F882" s="60"/>
      <c r="G882" s="60"/>
      <c r="H882" s="64"/>
      <c r="I882" s="60"/>
      <c r="J882" s="60"/>
      <c r="K882" s="60"/>
      <c r="L882" s="65"/>
      <c r="M882" s="60"/>
      <c r="N882" s="60"/>
      <c r="O882" s="60"/>
      <c r="P882" s="60"/>
      <c r="Q882" s="60"/>
      <c r="R882" s="60"/>
      <c r="S882" s="60"/>
    </row>
    <row r="883" spans="1:19" ht="21">
      <c r="A883" s="60"/>
      <c r="B883" s="60"/>
      <c r="C883" s="60"/>
      <c r="D883" s="60"/>
      <c r="E883" s="60"/>
      <c r="F883" s="60"/>
      <c r="G883" s="60"/>
      <c r="H883" s="64"/>
      <c r="I883" s="60"/>
      <c r="J883" s="60"/>
      <c r="K883" s="60"/>
      <c r="L883" s="65"/>
      <c r="M883" s="60"/>
      <c r="N883" s="60"/>
      <c r="O883" s="60"/>
      <c r="P883" s="60"/>
      <c r="Q883" s="60"/>
      <c r="R883" s="60"/>
      <c r="S883" s="60"/>
    </row>
    <row r="884" spans="1:19" ht="21">
      <c r="A884" s="1"/>
      <c r="B884" s="1"/>
      <c r="C884" s="1"/>
      <c r="D884" s="1"/>
      <c r="E884" s="1">
        <v>44</v>
      </c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21">
      <c r="A885" s="70" t="s">
        <v>8</v>
      </c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</row>
    <row r="886" spans="1:19" ht="21">
      <c r="A886" s="70" t="s">
        <v>319</v>
      </c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</row>
    <row r="887" spans="1:19" ht="21">
      <c r="A887" s="71" t="s">
        <v>1</v>
      </c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</row>
    <row r="888" spans="1:19" ht="21">
      <c r="A888" s="2" t="s">
        <v>9</v>
      </c>
      <c r="B888" s="2" t="s">
        <v>10</v>
      </c>
      <c r="C888" s="2" t="s">
        <v>11</v>
      </c>
      <c r="D888" s="2" t="s">
        <v>7</v>
      </c>
      <c r="E888" s="2" t="s">
        <v>12</v>
      </c>
      <c r="F888" s="2" t="s">
        <v>29</v>
      </c>
      <c r="G888" s="72" t="s">
        <v>317</v>
      </c>
      <c r="H888" s="73"/>
      <c r="I888" s="74"/>
      <c r="J888" s="75" t="s">
        <v>318</v>
      </c>
      <c r="K888" s="76"/>
      <c r="L888" s="76"/>
      <c r="M888" s="76"/>
      <c r="N888" s="76"/>
      <c r="O888" s="76"/>
      <c r="P888" s="76"/>
      <c r="Q888" s="76"/>
      <c r="R888" s="76"/>
      <c r="S888" s="77"/>
    </row>
    <row r="889" spans="1:19" ht="21">
      <c r="A889" s="6"/>
      <c r="B889" s="6"/>
      <c r="C889" s="6"/>
      <c r="D889" s="6"/>
      <c r="E889" s="6" t="s">
        <v>13</v>
      </c>
      <c r="F889" s="6" t="s">
        <v>13</v>
      </c>
      <c r="G889" s="13" t="s">
        <v>14</v>
      </c>
      <c r="H889" s="13" t="s">
        <v>15</v>
      </c>
      <c r="I889" s="13" t="s">
        <v>16</v>
      </c>
      <c r="J889" s="13" t="s">
        <v>17</v>
      </c>
      <c r="K889" s="13" t="s">
        <v>18</v>
      </c>
      <c r="L889" s="13" t="s">
        <v>19</v>
      </c>
      <c r="M889" s="13" t="s">
        <v>20</v>
      </c>
      <c r="N889" s="13" t="s">
        <v>21</v>
      </c>
      <c r="O889" s="13" t="s">
        <v>22</v>
      </c>
      <c r="P889" s="14"/>
      <c r="Q889" s="15" t="s">
        <v>23</v>
      </c>
      <c r="R889" s="15" t="s">
        <v>24</v>
      </c>
      <c r="S889" s="16" t="s">
        <v>25</v>
      </c>
    </row>
    <row r="890" spans="1:19" ht="21">
      <c r="A890" s="2">
        <v>1</v>
      </c>
      <c r="B890" s="17" t="s">
        <v>303</v>
      </c>
      <c r="C890" s="17" t="s">
        <v>99</v>
      </c>
      <c r="D890" s="18">
        <v>150000</v>
      </c>
      <c r="E890" s="2" t="s">
        <v>100</v>
      </c>
      <c r="F890" s="2" t="s">
        <v>33</v>
      </c>
      <c r="G890" s="2"/>
      <c r="H890" s="2"/>
      <c r="I890" s="2"/>
      <c r="J890" s="2" t="s">
        <v>31</v>
      </c>
      <c r="K890" s="2" t="s">
        <v>31</v>
      </c>
      <c r="L890" s="2" t="s">
        <v>31</v>
      </c>
      <c r="M890" s="2" t="s">
        <v>31</v>
      </c>
      <c r="N890" s="2" t="s">
        <v>31</v>
      </c>
      <c r="O890" s="2" t="s">
        <v>31</v>
      </c>
      <c r="P890" s="1"/>
      <c r="Q890" s="2" t="s">
        <v>31</v>
      </c>
      <c r="R890" s="2" t="s">
        <v>31</v>
      </c>
      <c r="S890" s="2" t="s">
        <v>31</v>
      </c>
    </row>
    <row r="891" spans="1:19" ht="21">
      <c r="A891" s="10"/>
      <c r="B891" s="11" t="s">
        <v>64</v>
      </c>
      <c r="C891" s="11" t="s">
        <v>64</v>
      </c>
      <c r="D891" s="29"/>
      <c r="E891" s="10"/>
      <c r="F891" s="11"/>
      <c r="G891" s="10"/>
      <c r="H891" s="11"/>
      <c r="I891" s="10"/>
      <c r="J891" s="11"/>
      <c r="K891" s="10"/>
      <c r="L891" s="10"/>
      <c r="M891" s="10"/>
      <c r="N891" s="10"/>
      <c r="O891" s="11"/>
      <c r="P891" s="1"/>
      <c r="Q891" s="11"/>
      <c r="R891" s="10"/>
      <c r="S891" s="11"/>
    </row>
    <row r="892" spans="1:19" ht="21">
      <c r="A892" s="10"/>
      <c r="B892" s="11"/>
      <c r="C892" s="11"/>
      <c r="D892" s="29"/>
      <c r="E892" s="10"/>
      <c r="F892" s="11"/>
      <c r="G892" s="10"/>
      <c r="H892" s="11"/>
      <c r="I892" s="10"/>
      <c r="J892" s="11"/>
      <c r="K892" s="10"/>
      <c r="L892" s="10"/>
      <c r="M892" s="10"/>
      <c r="N892" s="10"/>
      <c r="O892" s="11"/>
      <c r="P892" s="1"/>
      <c r="Q892" s="11"/>
      <c r="R892" s="10"/>
      <c r="S892" s="11"/>
    </row>
    <row r="893" spans="1:19" ht="21">
      <c r="A893" s="10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"/>
      <c r="Q893" s="11"/>
      <c r="R893" s="11"/>
      <c r="S893" s="11"/>
    </row>
    <row r="894" spans="1:19" ht="21">
      <c r="A894" s="2">
        <v>2</v>
      </c>
      <c r="B894" s="17" t="s">
        <v>419</v>
      </c>
      <c r="C894" s="17" t="s">
        <v>421</v>
      </c>
      <c r="D894" s="18">
        <v>180000</v>
      </c>
      <c r="E894" s="2" t="s">
        <v>100</v>
      </c>
      <c r="F894" s="2" t="s">
        <v>33</v>
      </c>
      <c r="G894" s="17"/>
      <c r="H894" s="17"/>
      <c r="I894" s="17"/>
      <c r="J894" s="2" t="s">
        <v>31</v>
      </c>
      <c r="K894" s="2" t="s">
        <v>31</v>
      </c>
      <c r="L894" s="2" t="s">
        <v>31</v>
      </c>
      <c r="M894" s="2" t="s">
        <v>31</v>
      </c>
      <c r="N894" s="2" t="s">
        <v>31</v>
      </c>
      <c r="O894" s="2" t="s">
        <v>31</v>
      </c>
      <c r="P894" s="4"/>
      <c r="Q894" s="2" t="s">
        <v>31</v>
      </c>
      <c r="R894" s="2" t="s">
        <v>31</v>
      </c>
      <c r="S894" s="2" t="s">
        <v>31</v>
      </c>
    </row>
    <row r="895" spans="1:19" ht="21">
      <c r="A895" s="10"/>
      <c r="B895" s="11" t="s">
        <v>420</v>
      </c>
      <c r="C895" s="11" t="s">
        <v>422</v>
      </c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23"/>
      <c r="Q895" s="11"/>
      <c r="R895" s="11"/>
      <c r="S895" s="11"/>
    </row>
    <row r="896" spans="1:19" ht="21">
      <c r="A896" s="10"/>
      <c r="B896" s="11"/>
      <c r="C896" s="11" t="s">
        <v>423</v>
      </c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23"/>
      <c r="Q896" s="11"/>
      <c r="R896" s="11"/>
      <c r="S896" s="11"/>
    </row>
    <row r="897" spans="1:19" ht="21">
      <c r="A897" s="6"/>
      <c r="B897" s="12"/>
      <c r="C897" s="12" t="s">
        <v>424</v>
      </c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8"/>
      <c r="Q897" s="12"/>
      <c r="R897" s="12"/>
      <c r="S897" s="12"/>
    </row>
    <row r="898" spans="1:19" ht="21">
      <c r="A898" s="60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</row>
    <row r="899" spans="1:19" ht="21">
      <c r="A899" s="60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</row>
    <row r="900" spans="1:19" ht="21">
      <c r="A900" s="60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</row>
    <row r="901" spans="1:19" ht="21">
      <c r="A901" s="60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</row>
    <row r="902" spans="1:19" ht="21">
      <c r="A902" s="60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</row>
    <row r="903" spans="1:19" ht="21">
      <c r="A903" s="60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</row>
    <row r="904" spans="1:19" ht="21">
      <c r="A904" s="60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</row>
    <row r="905" spans="1:19" ht="21">
      <c r="A905" s="1"/>
      <c r="B905" s="1"/>
      <c r="C905" s="1"/>
      <c r="D905" s="1"/>
      <c r="E905" s="1">
        <v>45</v>
      </c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21">
      <c r="A906" s="70" t="s">
        <v>0</v>
      </c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</row>
    <row r="907" spans="1:19" ht="21">
      <c r="A907" s="70" t="s">
        <v>319</v>
      </c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</row>
    <row r="908" spans="1:19" ht="21">
      <c r="A908" s="84" t="s">
        <v>1</v>
      </c>
      <c r="B908" s="84"/>
      <c r="C908" s="84"/>
      <c r="D908" s="84"/>
      <c r="E908" s="84"/>
      <c r="F908" s="84"/>
      <c r="G908" s="84"/>
      <c r="H908" s="84"/>
      <c r="I908" s="84"/>
      <c r="J908" s="84"/>
      <c r="K908" s="84"/>
      <c r="L908" s="84"/>
      <c r="M908" s="84"/>
      <c r="N908" s="84"/>
      <c r="O908" s="84"/>
      <c r="P908" s="84"/>
      <c r="Q908" s="84"/>
      <c r="R908" s="84"/>
      <c r="S908" s="84"/>
    </row>
    <row r="909" spans="1:19" ht="21">
      <c r="A909" s="72" t="s">
        <v>2</v>
      </c>
      <c r="B909" s="73"/>
      <c r="C909" s="73"/>
      <c r="D909" s="74"/>
      <c r="E909" s="2" t="s">
        <v>6</v>
      </c>
      <c r="F909" s="72" t="s">
        <v>4</v>
      </c>
      <c r="G909" s="74"/>
      <c r="H909" s="72" t="s">
        <v>6</v>
      </c>
      <c r="I909" s="73"/>
      <c r="J909" s="73"/>
      <c r="K909" s="74"/>
      <c r="L909" s="3" t="s">
        <v>4</v>
      </c>
      <c r="M909" s="4"/>
      <c r="N909" s="5"/>
      <c r="O909" s="72" t="s">
        <v>3</v>
      </c>
      <c r="P909" s="73"/>
      <c r="Q909" s="73"/>
      <c r="R909" s="73"/>
      <c r="S909" s="74"/>
    </row>
    <row r="910" spans="1:19" ht="21">
      <c r="A910" s="85"/>
      <c r="B910" s="86"/>
      <c r="C910" s="86"/>
      <c r="D910" s="87"/>
      <c r="E910" s="6" t="s">
        <v>30</v>
      </c>
      <c r="F910" s="85" t="s">
        <v>5</v>
      </c>
      <c r="G910" s="87"/>
      <c r="H910" s="85" t="s">
        <v>7</v>
      </c>
      <c r="I910" s="86"/>
      <c r="J910" s="86"/>
      <c r="K910" s="87"/>
      <c r="L910" s="7" t="s">
        <v>26</v>
      </c>
      <c r="M910" s="8"/>
      <c r="N910" s="9"/>
      <c r="O910" s="85"/>
      <c r="P910" s="86"/>
      <c r="Q910" s="86"/>
      <c r="R910" s="86"/>
      <c r="S910" s="87"/>
    </row>
    <row r="911" spans="1:19" ht="21">
      <c r="A911" s="88" t="s">
        <v>304</v>
      </c>
      <c r="B911" s="89"/>
      <c r="C911" s="89"/>
      <c r="D911" s="90"/>
      <c r="E911" s="2"/>
      <c r="F911" s="72"/>
      <c r="G911" s="74"/>
      <c r="H911" s="72"/>
      <c r="I911" s="73"/>
      <c r="J911" s="73"/>
      <c r="K911" s="74"/>
      <c r="L911" s="72"/>
      <c r="M911" s="73"/>
      <c r="N911" s="74"/>
      <c r="O911" s="72" t="s">
        <v>33</v>
      </c>
      <c r="P911" s="73"/>
      <c r="Q911" s="73"/>
      <c r="R911" s="73"/>
      <c r="S911" s="74"/>
    </row>
    <row r="912" spans="1:19" ht="21">
      <c r="A912" s="78" t="s">
        <v>294</v>
      </c>
      <c r="B912" s="79"/>
      <c r="C912" s="79"/>
      <c r="D912" s="80"/>
      <c r="E912" s="10"/>
      <c r="F912" s="81"/>
      <c r="G912" s="82"/>
      <c r="H912" s="95"/>
      <c r="I912" s="96"/>
      <c r="J912" s="96"/>
      <c r="K912" s="97"/>
      <c r="L912" s="98"/>
      <c r="M912" s="83"/>
      <c r="N912" s="82"/>
      <c r="O912" s="81" t="s">
        <v>207</v>
      </c>
      <c r="P912" s="83"/>
      <c r="Q912" s="83"/>
      <c r="R912" s="83"/>
      <c r="S912" s="82"/>
    </row>
    <row r="913" spans="1:19" ht="21">
      <c r="A913" s="78" t="s">
        <v>305</v>
      </c>
      <c r="B913" s="79"/>
      <c r="C913" s="79"/>
      <c r="D913" s="80"/>
      <c r="E913" s="10">
        <v>2</v>
      </c>
      <c r="F913" s="81">
        <v>2.04</v>
      </c>
      <c r="G913" s="82"/>
      <c r="H913" s="98">
        <f>D932+D936</f>
        <v>220000</v>
      </c>
      <c r="I913" s="120"/>
      <c r="J913" s="120"/>
      <c r="K913" s="121"/>
      <c r="L913" s="81">
        <v>0.89</v>
      </c>
      <c r="M913" s="83"/>
      <c r="N913" s="82"/>
      <c r="O913" s="81"/>
      <c r="P913" s="83"/>
      <c r="Q913" s="83"/>
      <c r="R913" s="83"/>
      <c r="S913" s="82"/>
    </row>
    <row r="914" spans="1:19" ht="21">
      <c r="A914" s="78" t="s">
        <v>306</v>
      </c>
      <c r="B914" s="79"/>
      <c r="C914" s="79"/>
      <c r="D914" s="80"/>
      <c r="E914" s="12"/>
      <c r="F914" s="85"/>
      <c r="G914" s="87"/>
      <c r="H914" s="122"/>
      <c r="I914" s="123"/>
      <c r="J914" s="123"/>
      <c r="K914" s="124"/>
      <c r="L914" s="85"/>
      <c r="M914" s="86"/>
      <c r="N914" s="87"/>
      <c r="O914" s="85"/>
      <c r="P914" s="86"/>
      <c r="Q914" s="86"/>
      <c r="R914" s="86"/>
      <c r="S914" s="87"/>
    </row>
    <row r="915" spans="1:19" ht="21">
      <c r="A915" s="75" t="s">
        <v>28</v>
      </c>
      <c r="B915" s="76"/>
      <c r="C915" s="76"/>
      <c r="D915" s="77"/>
      <c r="E915" s="13">
        <f>E913</f>
        <v>2</v>
      </c>
      <c r="F915" s="75">
        <v>2.04</v>
      </c>
      <c r="G915" s="77"/>
      <c r="H915" s="91">
        <f>H913</f>
        <v>220000</v>
      </c>
      <c r="I915" s="125"/>
      <c r="J915" s="125"/>
      <c r="K915" s="126"/>
      <c r="L915" s="99">
        <v>0.89</v>
      </c>
      <c r="M915" s="100"/>
      <c r="N915" s="101"/>
      <c r="O915" s="75"/>
      <c r="P915" s="76"/>
      <c r="Q915" s="76"/>
      <c r="R915" s="76"/>
      <c r="S915" s="77"/>
    </row>
    <row r="916" spans="1:19" ht="21">
      <c r="A916" s="60"/>
      <c r="B916" s="60"/>
      <c r="C916" s="60"/>
      <c r="D916" s="60"/>
      <c r="E916" s="60"/>
      <c r="F916" s="60"/>
      <c r="G916" s="60"/>
      <c r="H916" s="64"/>
      <c r="I916" s="60"/>
      <c r="J916" s="60"/>
      <c r="K916" s="60"/>
      <c r="L916" s="65"/>
      <c r="M916" s="60"/>
      <c r="N916" s="60"/>
      <c r="O916" s="60"/>
      <c r="P916" s="60"/>
      <c r="Q916" s="60"/>
      <c r="R916" s="60"/>
      <c r="S916" s="60"/>
    </row>
    <row r="917" spans="1:19" ht="21">
      <c r="A917" s="60"/>
      <c r="B917" s="60"/>
      <c r="C917" s="60"/>
      <c r="D917" s="60"/>
      <c r="E917" s="60"/>
      <c r="F917" s="60"/>
      <c r="G917" s="60"/>
      <c r="H917" s="64"/>
      <c r="I917" s="60"/>
      <c r="J917" s="60"/>
      <c r="K917" s="60"/>
      <c r="L917" s="65"/>
      <c r="M917" s="60"/>
      <c r="N917" s="60"/>
      <c r="O917" s="60"/>
      <c r="P917" s="60"/>
      <c r="Q917" s="60"/>
      <c r="R917" s="60"/>
      <c r="S917" s="60"/>
    </row>
    <row r="918" spans="1:19" ht="21">
      <c r="A918" s="60"/>
      <c r="B918" s="60"/>
      <c r="C918" s="60"/>
      <c r="D918" s="60"/>
      <c r="E918" s="60"/>
      <c r="F918" s="60"/>
      <c r="G918" s="60"/>
      <c r="H918" s="64"/>
      <c r="I918" s="60"/>
      <c r="J918" s="60"/>
      <c r="K918" s="60"/>
      <c r="L918" s="65"/>
      <c r="M918" s="60"/>
      <c r="N918" s="60"/>
      <c r="O918" s="60"/>
      <c r="P918" s="60"/>
      <c r="Q918" s="60"/>
      <c r="R918" s="60"/>
      <c r="S918" s="60"/>
    </row>
    <row r="919" spans="1:19" ht="21">
      <c r="A919" s="60"/>
      <c r="B919" s="60"/>
      <c r="C919" s="60"/>
      <c r="D919" s="60"/>
      <c r="E919" s="60"/>
      <c r="F919" s="60"/>
      <c r="G919" s="60"/>
      <c r="H919" s="64"/>
      <c r="I919" s="60"/>
      <c r="J919" s="60"/>
      <c r="K919" s="60"/>
      <c r="L919" s="65"/>
      <c r="M919" s="60"/>
      <c r="N919" s="60"/>
      <c r="O919" s="60"/>
      <c r="P919" s="60"/>
      <c r="Q919" s="60"/>
      <c r="R919" s="60"/>
      <c r="S919" s="60"/>
    </row>
    <row r="920" spans="1:19" ht="21">
      <c r="A920" s="60"/>
      <c r="B920" s="60"/>
      <c r="C920" s="60"/>
      <c r="D920" s="60"/>
      <c r="E920" s="60"/>
      <c r="F920" s="60"/>
      <c r="G920" s="60"/>
      <c r="H920" s="64"/>
      <c r="I920" s="60"/>
      <c r="J920" s="60"/>
      <c r="K920" s="60"/>
      <c r="L920" s="65"/>
      <c r="M920" s="60"/>
      <c r="N920" s="60"/>
      <c r="O920" s="60"/>
      <c r="P920" s="60"/>
      <c r="Q920" s="60"/>
      <c r="R920" s="60"/>
      <c r="S920" s="60"/>
    </row>
    <row r="921" spans="1:19" ht="21">
      <c r="A921" s="60"/>
      <c r="B921" s="60"/>
      <c r="C921" s="60"/>
      <c r="D921" s="60"/>
      <c r="E921" s="60"/>
      <c r="F921" s="60"/>
      <c r="G921" s="60"/>
      <c r="H921" s="64"/>
      <c r="I921" s="60"/>
      <c r="J921" s="60"/>
      <c r="K921" s="60"/>
      <c r="L921" s="65"/>
      <c r="M921" s="60"/>
      <c r="N921" s="60"/>
      <c r="O921" s="60"/>
      <c r="P921" s="60"/>
      <c r="Q921" s="60"/>
      <c r="R921" s="60"/>
      <c r="S921" s="60"/>
    </row>
    <row r="922" spans="1:19" ht="21">
      <c r="A922" s="60"/>
      <c r="B922" s="60"/>
      <c r="C922" s="60"/>
      <c r="D922" s="60"/>
      <c r="E922" s="60"/>
      <c r="F922" s="60"/>
      <c r="G922" s="60"/>
      <c r="H922" s="64"/>
      <c r="I922" s="60"/>
      <c r="J922" s="60"/>
      <c r="K922" s="60"/>
      <c r="L922" s="65"/>
      <c r="M922" s="60"/>
      <c r="N922" s="60"/>
      <c r="O922" s="60"/>
      <c r="P922" s="60"/>
      <c r="Q922" s="60"/>
      <c r="R922" s="60"/>
      <c r="S922" s="60"/>
    </row>
    <row r="923" spans="1:19" ht="21">
      <c r="A923" s="60"/>
      <c r="B923" s="60"/>
      <c r="C923" s="60"/>
      <c r="D923" s="60"/>
      <c r="E923" s="60"/>
      <c r="F923" s="60"/>
      <c r="G923" s="60"/>
      <c r="H923" s="64"/>
      <c r="I923" s="60"/>
      <c r="J923" s="60"/>
      <c r="K923" s="60"/>
      <c r="L923" s="65"/>
      <c r="M923" s="60"/>
      <c r="N923" s="60"/>
      <c r="O923" s="60"/>
      <c r="P923" s="60"/>
      <c r="Q923" s="60"/>
      <c r="R923" s="60"/>
      <c r="S923" s="60"/>
    </row>
    <row r="924" spans="1:19" ht="21">
      <c r="A924" s="60"/>
      <c r="B924" s="60"/>
      <c r="C924" s="60"/>
      <c r="D924" s="60"/>
      <c r="E924" s="60"/>
      <c r="F924" s="60"/>
      <c r="G924" s="60"/>
      <c r="H924" s="64"/>
      <c r="I924" s="60"/>
      <c r="J924" s="60"/>
      <c r="K924" s="60"/>
      <c r="L924" s="65"/>
      <c r="M924" s="60"/>
      <c r="N924" s="60"/>
      <c r="O924" s="60"/>
      <c r="P924" s="60"/>
      <c r="Q924" s="60"/>
      <c r="R924" s="60"/>
      <c r="S924" s="60"/>
    </row>
    <row r="925" spans="1:19" ht="21">
      <c r="A925" s="60"/>
      <c r="B925" s="60"/>
      <c r="C925" s="60"/>
      <c r="D925" s="60"/>
      <c r="E925" s="60"/>
      <c r="F925" s="60"/>
      <c r="G925" s="60"/>
      <c r="H925" s="64"/>
      <c r="I925" s="60"/>
      <c r="J925" s="60"/>
      <c r="K925" s="60"/>
      <c r="L925" s="65"/>
      <c r="M925" s="60"/>
      <c r="N925" s="60"/>
      <c r="O925" s="60"/>
      <c r="P925" s="60"/>
      <c r="Q925" s="60"/>
      <c r="R925" s="60"/>
      <c r="S925" s="60"/>
    </row>
    <row r="926" spans="1:19" ht="21">
      <c r="A926" s="1"/>
      <c r="B926" s="1"/>
      <c r="C926" s="1"/>
      <c r="D926" s="1"/>
      <c r="E926" s="1">
        <v>46</v>
      </c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21">
      <c r="A927" s="70" t="s">
        <v>8</v>
      </c>
      <c r="B927" s="70"/>
      <c r="C927" s="70"/>
      <c r="D927" s="70"/>
      <c r="E927" s="70"/>
      <c r="F927" s="70"/>
      <c r="G927" s="70"/>
      <c r="H927" s="70"/>
      <c r="I927" s="70"/>
      <c r="J927" s="70"/>
      <c r="K927" s="70"/>
      <c r="L927" s="70"/>
      <c r="M927" s="70"/>
      <c r="N927" s="70"/>
      <c r="O927" s="70"/>
      <c r="P927" s="70"/>
      <c r="Q927" s="70"/>
      <c r="R927" s="70"/>
      <c r="S927" s="70"/>
    </row>
    <row r="928" spans="1:19" ht="21">
      <c r="A928" s="70" t="s">
        <v>319</v>
      </c>
      <c r="B928" s="70"/>
      <c r="C928" s="70"/>
      <c r="D928" s="70"/>
      <c r="E928" s="70"/>
      <c r="F928" s="70"/>
      <c r="G928" s="70"/>
      <c r="H928" s="70"/>
      <c r="I928" s="70"/>
      <c r="J928" s="70"/>
      <c r="K928" s="70"/>
      <c r="L928" s="70"/>
      <c r="M928" s="70"/>
      <c r="N928" s="70"/>
      <c r="O928" s="70"/>
      <c r="P928" s="70"/>
      <c r="Q928" s="70"/>
      <c r="R928" s="70"/>
      <c r="S928" s="70"/>
    </row>
    <row r="929" spans="1:19" ht="21">
      <c r="A929" s="71" t="s">
        <v>1</v>
      </c>
      <c r="B929" s="71"/>
      <c r="C929" s="71"/>
      <c r="D929" s="71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</row>
    <row r="930" spans="1:19" ht="21">
      <c r="A930" s="2" t="s">
        <v>9</v>
      </c>
      <c r="B930" s="2" t="s">
        <v>10</v>
      </c>
      <c r="C930" s="2" t="s">
        <v>11</v>
      </c>
      <c r="D930" s="2" t="s">
        <v>7</v>
      </c>
      <c r="E930" s="2" t="s">
        <v>12</v>
      </c>
      <c r="F930" s="2" t="s">
        <v>29</v>
      </c>
      <c r="G930" s="72" t="s">
        <v>317</v>
      </c>
      <c r="H930" s="73"/>
      <c r="I930" s="74"/>
      <c r="J930" s="75" t="s">
        <v>318</v>
      </c>
      <c r="K930" s="76"/>
      <c r="L930" s="76"/>
      <c r="M930" s="76"/>
      <c r="N930" s="76"/>
      <c r="O930" s="76"/>
      <c r="P930" s="76"/>
      <c r="Q930" s="76"/>
      <c r="R930" s="76"/>
      <c r="S930" s="77"/>
    </row>
    <row r="931" spans="1:19" ht="21">
      <c r="A931" s="6"/>
      <c r="B931" s="6"/>
      <c r="C931" s="6"/>
      <c r="D931" s="6"/>
      <c r="E931" s="6" t="s">
        <v>13</v>
      </c>
      <c r="F931" s="6" t="s">
        <v>13</v>
      </c>
      <c r="G931" s="13" t="s">
        <v>14</v>
      </c>
      <c r="H931" s="13" t="s">
        <v>15</v>
      </c>
      <c r="I931" s="13" t="s">
        <v>16</v>
      </c>
      <c r="J931" s="13" t="s">
        <v>17</v>
      </c>
      <c r="K931" s="13" t="s">
        <v>18</v>
      </c>
      <c r="L931" s="13" t="s">
        <v>19</v>
      </c>
      <c r="M931" s="13" t="s">
        <v>20</v>
      </c>
      <c r="N931" s="13" t="s">
        <v>21</v>
      </c>
      <c r="O931" s="13" t="s">
        <v>22</v>
      </c>
      <c r="P931" s="14"/>
      <c r="Q931" s="15" t="s">
        <v>23</v>
      </c>
      <c r="R931" s="15" t="s">
        <v>24</v>
      </c>
      <c r="S931" s="16" t="s">
        <v>25</v>
      </c>
    </row>
    <row r="932" spans="1:19" ht="21">
      <c r="A932" s="10">
        <v>1</v>
      </c>
      <c r="B932" s="35" t="s">
        <v>464</v>
      </c>
      <c r="C932" s="35" t="s">
        <v>80</v>
      </c>
      <c r="D932" s="18">
        <v>200000</v>
      </c>
      <c r="E932" s="10" t="s">
        <v>469</v>
      </c>
      <c r="F932" s="10" t="s">
        <v>207</v>
      </c>
      <c r="G932" s="2" t="s">
        <v>31</v>
      </c>
      <c r="H932" s="2" t="s">
        <v>31</v>
      </c>
      <c r="I932" s="2" t="s">
        <v>31</v>
      </c>
      <c r="J932" s="2" t="s">
        <v>31</v>
      </c>
      <c r="K932" s="2" t="s">
        <v>31</v>
      </c>
      <c r="L932" s="2" t="s">
        <v>31</v>
      </c>
      <c r="M932" s="2" t="s">
        <v>31</v>
      </c>
      <c r="N932" s="2" t="s">
        <v>31</v>
      </c>
      <c r="O932" s="2" t="s">
        <v>31</v>
      </c>
      <c r="P932" s="1"/>
      <c r="Q932" s="2" t="s">
        <v>31</v>
      </c>
      <c r="R932" s="2" t="s">
        <v>31</v>
      </c>
      <c r="S932" s="2" t="s">
        <v>31</v>
      </c>
    </row>
    <row r="933" spans="1:19" ht="21">
      <c r="A933" s="10"/>
      <c r="B933" s="35" t="s">
        <v>465</v>
      </c>
      <c r="C933" s="35" t="s">
        <v>466</v>
      </c>
      <c r="D933" s="10"/>
      <c r="E933" s="10" t="s">
        <v>84</v>
      </c>
      <c r="F933" s="10"/>
      <c r="G933" s="10"/>
      <c r="H933" s="11"/>
      <c r="I933" s="10"/>
      <c r="J933" s="11"/>
      <c r="K933" s="10"/>
      <c r="L933" s="10"/>
      <c r="M933" s="10"/>
      <c r="N933" s="10"/>
      <c r="O933" s="11"/>
      <c r="P933" s="1"/>
      <c r="Q933" s="11"/>
      <c r="R933" s="10"/>
      <c r="S933" s="11"/>
    </row>
    <row r="934" spans="1:19" ht="21">
      <c r="A934" s="10"/>
      <c r="B934" s="35" t="s">
        <v>84</v>
      </c>
      <c r="C934" s="10" t="s">
        <v>467</v>
      </c>
      <c r="D934" s="10"/>
      <c r="E934" s="10"/>
      <c r="F934" s="10"/>
      <c r="G934" s="10"/>
      <c r="H934" s="11"/>
      <c r="I934" s="10"/>
      <c r="J934" s="11"/>
      <c r="K934" s="10"/>
      <c r="L934" s="10"/>
      <c r="M934" s="10"/>
      <c r="N934" s="10"/>
      <c r="O934" s="11"/>
      <c r="P934" s="1"/>
      <c r="Q934" s="11"/>
      <c r="R934" s="10"/>
      <c r="S934" s="11"/>
    </row>
    <row r="935" spans="1:19" ht="21">
      <c r="A935" s="10"/>
      <c r="B935" s="10"/>
      <c r="C935" s="10" t="s">
        <v>468</v>
      </c>
      <c r="D935" s="10"/>
      <c r="E935" s="10"/>
      <c r="F935" s="10"/>
      <c r="G935" s="11"/>
      <c r="H935" s="11"/>
      <c r="I935" s="11"/>
      <c r="J935" s="11"/>
      <c r="K935" s="11"/>
      <c r="L935" s="11"/>
      <c r="M935" s="11"/>
      <c r="N935" s="11"/>
      <c r="O935" s="11"/>
      <c r="P935" s="1"/>
      <c r="Q935" s="11"/>
      <c r="R935" s="11"/>
      <c r="S935" s="11"/>
    </row>
    <row r="936" spans="1:19" ht="21">
      <c r="A936" s="2">
        <v>2</v>
      </c>
      <c r="B936" s="17" t="s">
        <v>283</v>
      </c>
      <c r="C936" s="17" t="s">
        <v>80</v>
      </c>
      <c r="D936" s="18">
        <v>20000</v>
      </c>
      <c r="E936" s="2" t="s">
        <v>100</v>
      </c>
      <c r="F936" s="2" t="s">
        <v>33</v>
      </c>
      <c r="G936" s="2" t="s">
        <v>31</v>
      </c>
      <c r="H936" s="2" t="s">
        <v>31</v>
      </c>
      <c r="I936" s="2" t="s">
        <v>31</v>
      </c>
      <c r="J936" s="2" t="s">
        <v>31</v>
      </c>
      <c r="K936" s="2" t="s">
        <v>31</v>
      </c>
      <c r="L936" s="2" t="s">
        <v>31</v>
      </c>
      <c r="M936" s="2" t="s">
        <v>31</v>
      </c>
      <c r="N936" s="2" t="s">
        <v>31</v>
      </c>
      <c r="O936" s="2" t="s">
        <v>31</v>
      </c>
      <c r="P936" s="4"/>
      <c r="Q936" s="2" t="s">
        <v>31</v>
      </c>
      <c r="R936" s="2" t="s">
        <v>31</v>
      </c>
      <c r="S936" s="2" t="s">
        <v>31</v>
      </c>
    </row>
    <row r="937" spans="1:19" ht="21">
      <c r="A937" s="10"/>
      <c r="B937" s="11" t="s">
        <v>284</v>
      </c>
      <c r="C937" s="11" t="s">
        <v>285</v>
      </c>
      <c r="D937" s="29"/>
      <c r="E937" s="10"/>
      <c r="F937" s="11"/>
      <c r="G937" s="10"/>
      <c r="H937" s="11"/>
      <c r="I937" s="10"/>
      <c r="J937" s="11"/>
      <c r="K937" s="10"/>
      <c r="L937" s="10"/>
      <c r="M937" s="10"/>
      <c r="N937" s="10"/>
      <c r="O937" s="11"/>
      <c r="P937" s="23"/>
      <c r="Q937" s="11"/>
      <c r="R937" s="10"/>
      <c r="S937" s="11"/>
    </row>
    <row r="938" spans="1:19" ht="21">
      <c r="A938" s="6"/>
      <c r="B938" s="12"/>
      <c r="C938" s="12" t="s">
        <v>286</v>
      </c>
      <c r="D938" s="32"/>
      <c r="E938" s="6"/>
      <c r="F938" s="12"/>
      <c r="G938" s="6"/>
      <c r="H938" s="12"/>
      <c r="I938" s="6"/>
      <c r="J938" s="12"/>
      <c r="K938" s="6"/>
      <c r="L938" s="6"/>
      <c r="M938" s="6"/>
      <c r="N938" s="6"/>
      <c r="O938" s="12"/>
      <c r="P938" s="8"/>
      <c r="Q938" s="12"/>
      <c r="R938" s="6"/>
      <c r="S938" s="12"/>
    </row>
    <row r="939" spans="1:19" ht="21">
      <c r="A939" s="60"/>
      <c r="B939" s="23"/>
      <c r="C939" s="23"/>
      <c r="D939" s="63"/>
      <c r="E939" s="60"/>
      <c r="F939" s="23"/>
      <c r="G939" s="60"/>
      <c r="H939" s="23"/>
      <c r="I939" s="60"/>
      <c r="J939" s="23"/>
      <c r="K939" s="60"/>
      <c r="L939" s="60"/>
      <c r="M939" s="60"/>
      <c r="N939" s="60"/>
      <c r="O939" s="23"/>
      <c r="P939" s="23"/>
      <c r="Q939" s="23"/>
      <c r="R939" s="60"/>
      <c r="S939" s="23"/>
    </row>
    <row r="940" spans="1:19" ht="21">
      <c r="A940" s="60"/>
      <c r="B940" s="23"/>
      <c r="C940" s="23"/>
      <c r="D940" s="63"/>
      <c r="E940" s="60"/>
      <c r="F940" s="23"/>
      <c r="G940" s="60"/>
      <c r="H940" s="23"/>
      <c r="I940" s="60"/>
      <c r="J940" s="23"/>
      <c r="K940" s="60"/>
      <c r="L940" s="60"/>
      <c r="M940" s="60"/>
      <c r="N940" s="60"/>
      <c r="O940" s="23"/>
      <c r="P940" s="23"/>
      <c r="Q940" s="23"/>
      <c r="R940" s="60"/>
      <c r="S940" s="23"/>
    </row>
    <row r="941" spans="1:19" ht="21">
      <c r="A941" s="60"/>
      <c r="B941" s="23"/>
      <c r="C941" s="23"/>
      <c r="D941" s="63"/>
      <c r="E941" s="60"/>
      <c r="F941" s="23"/>
      <c r="G941" s="60"/>
      <c r="H941" s="23"/>
      <c r="I941" s="60"/>
      <c r="J941" s="23"/>
      <c r="K941" s="60"/>
      <c r="L941" s="60"/>
      <c r="M941" s="60"/>
      <c r="N941" s="60"/>
      <c r="O941" s="23"/>
      <c r="P941" s="23"/>
      <c r="Q941" s="23"/>
      <c r="R941" s="60"/>
      <c r="S941" s="23"/>
    </row>
    <row r="942" spans="1:19" ht="21">
      <c r="A942" s="60"/>
      <c r="B942" s="23"/>
      <c r="C942" s="23"/>
      <c r="D942" s="63"/>
      <c r="E942" s="60"/>
      <c r="F942" s="23"/>
      <c r="G942" s="60"/>
      <c r="H942" s="23"/>
      <c r="I942" s="60"/>
      <c r="J942" s="23"/>
      <c r="K942" s="60"/>
      <c r="L942" s="60"/>
      <c r="M942" s="60"/>
      <c r="N942" s="60"/>
      <c r="O942" s="23"/>
      <c r="P942" s="23"/>
      <c r="Q942" s="23"/>
      <c r="R942" s="60"/>
      <c r="S942" s="23"/>
    </row>
    <row r="943" spans="1:19" ht="21">
      <c r="A943" s="60"/>
      <c r="B943" s="23"/>
      <c r="C943" s="23"/>
      <c r="D943" s="63"/>
      <c r="E943" s="60"/>
      <c r="F943" s="23"/>
      <c r="G943" s="60"/>
      <c r="H943" s="23"/>
      <c r="I943" s="60"/>
      <c r="J943" s="23"/>
      <c r="K943" s="60"/>
      <c r="L943" s="60"/>
      <c r="M943" s="60"/>
      <c r="N943" s="60"/>
      <c r="O943" s="23"/>
      <c r="P943" s="23"/>
      <c r="Q943" s="23"/>
      <c r="R943" s="60"/>
      <c r="S943" s="23"/>
    </row>
    <row r="944" spans="1:19" ht="21">
      <c r="A944" s="60"/>
      <c r="B944" s="23"/>
      <c r="C944" s="23"/>
      <c r="D944" s="63"/>
      <c r="E944" s="60"/>
      <c r="F944" s="23"/>
      <c r="G944" s="60"/>
      <c r="H944" s="23"/>
      <c r="I944" s="60"/>
      <c r="J944" s="23"/>
      <c r="K944" s="60"/>
      <c r="L944" s="60"/>
      <c r="M944" s="60"/>
      <c r="N944" s="60"/>
      <c r="O944" s="23"/>
      <c r="P944" s="23"/>
      <c r="Q944" s="23"/>
      <c r="R944" s="60"/>
      <c r="S944" s="23"/>
    </row>
    <row r="945" spans="1:19" ht="21">
      <c r="A945" s="60"/>
      <c r="B945" s="23"/>
      <c r="C945" s="23"/>
      <c r="D945" s="63"/>
      <c r="E945" s="60"/>
      <c r="F945" s="23"/>
      <c r="G945" s="60"/>
      <c r="H945" s="23"/>
      <c r="I945" s="60"/>
      <c r="J945" s="23"/>
      <c r="K945" s="60"/>
      <c r="L945" s="60"/>
      <c r="M945" s="60"/>
      <c r="N945" s="60"/>
      <c r="O945" s="23"/>
      <c r="P945" s="23"/>
      <c r="Q945" s="23"/>
      <c r="R945" s="60"/>
      <c r="S945" s="23"/>
    </row>
    <row r="946" spans="1:19" ht="21">
      <c r="A946" s="60"/>
      <c r="B946" s="23"/>
      <c r="C946" s="23"/>
      <c r="D946" s="63"/>
      <c r="E946" s="60"/>
      <c r="F946" s="23"/>
      <c r="G946" s="60"/>
      <c r="H946" s="23"/>
      <c r="I946" s="60"/>
      <c r="J946" s="23"/>
      <c r="K946" s="60"/>
      <c r="L946" s="60"/>
      <c r="M946" s="60"/>
      <c r="N946" s="60"/>
      <c r="O946" s="23"/>
      <c r="P946" s="23"/>
      <c r="Q946" s="23"/>
      <c r="R946" s="60"/>
      <c r="S946" s="23"/>
    </row>
    <row r="947" spans="1:19" ht="21">
      <c r="A947" s="1"/>
      <c r="B947" s="1"/>
      <c r="C947" s="1"/>
      <c r="D947" s="1"/>
      <c r="E947" s="1">
        <v>47</v>
      </c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21">
      <c r="A948" s="70" t="s">
        <v>0</v>
      </c>
      <c r="B948" s="70"/>
      <c r="C948" s="70"/>
      <c r="D948" s="70"/>
      <c r="E948" s="70"/>
      <c r="F948" s="70"/>
      <c r="G948" s="70"/>
      <c r="H948" s="70"/>
      <c r="I948" s="70"/>
      <c r="J948" s="70"/>
      <c r="K948" s="70"/>
      <c r="L948" s="70"/>
      <c r="M948" s="70"/>
      <c r="N948" s="70"/>
      <c r="O948" s="70"/>
      <c r="P948" s="70"/>
      <c r="Q948" s="70"/>
      <c r="R948" s="70"/>
      <c r="S948" s="70"/>
    </row>
    <row r="949" spans="1:19" ht="21">
      <c r="A949" s="70" t="s">
        <v>319</v>
      </c>
      <c r="B949" s="70"/>
      <c r="C949" s="70"/>
      <c r="D949" s="70"/>
      <c r="E949" s="70"/>
      <c r="F949" s="70"/>
      <c r="G949" s="70"/>
      <c r="H949" s="70"/>
      <c r="I949" s="70"/>
      <c r="J949" s="70"/>
      <c r="K949" s="70"/>
      <c r="L949" s="70"/>
      <c r="M949" s="70"/>
      <c r="N949" s="70"/>
      <c r="O949" s="70"/>
      <c r="P949" s="70"/>
      <c r="Q949" s="70"/>
      <c r="R949" s="70"/>
      <c r="S949" s="70"/>
    </row>
    <row r="950" spans="1:19" ht="21">
      <c r="A950" s="84" t="s">
        <v>1</v>
      </c>
      <c r="B950" s="84"/>
      <c r="C950" s="84"/>
      <c r="D950" s="84"/>
      <c r="E950" s="84"/>
      <c r="F950" s="84"/>
      <c r="G950" s="84"/>
      <c r="H950" s="84"/>
      <c r="I950" s="84"/>
      <c r="J950" s="84"/>
      <c r="K950" s="84"/>
      <c r="L950" s="84"/>
      <c r="M950" s="84"/>
      <c r="N950" s="84"/>
      <c r="O950" s="84"/>
      <c r="P950" s="84"/>
      <c r="Q950" s="84"/>
      <c r="R950" s="84"/>
      <c r="S950" s="84"/>
    </row>
    <row r="951" spans="1:19" ht="21">
      <c r="A951" s="72" t="s">
        <v>2</v>
      </c>
      <c r="B951" s="73"/>
      <c r="C951" s="73"/>
      <c r="D951" s="74"/>
      <c r="E951" s="2" t="s">
        <v>6</v>
      </c>
      <c r="F951" s="72" t="s">
        <v>4</v>
      </c>
      <c r="G951" s="74"/>
      <c r="H951" s="72" t="s">
        <v>6</v>
      </c>
      <c r="I951" s="73"/>
      <c r="J951" s="73"/>
      <c r="K951" s="74"/>
      <c r="L951" s="3" t="s">
        <v>4</v>
      </c>
      <c r="M951" s="4"/>
      <c r="N951" s="5"/>
      <c r="O951" s="72" t="s">
        <v>3</v>
      </c>
      <c r="P951" s="73"/>
      <c r="Q951" s="73"/>
      <c r="R951" s="73"/>
      <c r="S951" s="74"/>
    </row>
    <row r="952" spans="1:19" ht="21">
      <c r="A952" s="85"/>
      <c r="B952" s="86"/>
      <c r="C952" s="86"/>
      <c r="D952" s="87"/>
      <c r="E952" s="6" t="s">
        <v>30</v>
      </c>
      <c r="F952" s="85" t="s">
        <v>5</v>
      </c>
      <c r="G952" s="87"/>
      <c r="H952" s="85" t="s">
        <v>7</v>
      </c>
      <c r="I952" s="86"/>
      <c r="J952" s="86"/>
      <c r="K952" s="87"/>
      <c r="L952" s="7" t="s">
        <v>26</v>
      </c>
      <c r="M952" s="8"/>
      <c r="N952" s="9"/>
      <c r="O952" s="85"/>
      <c r="P952" s="86"/>
      <c r="Q952" s="86"/>
      <c r="R952" s="86"/>
      <c r="S952" s="87"/>
    </row>
    <row r="953" spans="1:19" ht="21">
      <c r="A953" s="88" t="s">
        <v>295</v>
      </c>
      <c r="B953" s="89"/>
      <c r="C953" s="89"/>
      <c r="D953" s="90"/>
      <c r="E953" s="2"/>
      <c r="F953" s="72"/>
      <c r="G953" s="74"/>
      <c r="H953" s="72"/>
      <c r="I953" s="73"/>
      <c r="J953" s="73"/>
      <c r="K953" s="74"/>
      <c r="L953" s="72"/>
      <c r="M953" s="73"/>
      <c r="N953" s="74"/>
      <c r="O953" s="72" t="s">
        <v>33</v>
      </c>
      <c r="P953" s="73"/>
      <c r="Q953" s="73"/>
      <c r="R953" s="73"/>
      <c r="S953" s="74"/>
    </row>
    <row r="954" spans="1:19" ht="21">
      <c r="A954" s="78" t="s">
        <v>294</v>
      </c>
      <c r="B954" s="79"/>
      <c r="C954" s="79"/>
      <c r="D954" s="80"/>
      <c r="E954" s="10"/>
      <c r="F954" s="81"/>
      <c r="G954" s="82"/>
      <c r="H954" s="95"/>
      <c r="I954" s="96"/>
      <c r="J954" s="96"/>
      <c r="K954" s="97"/>
      <c r="L954" s="98"/>
      <c r="M954" s="83"/>
      <c r="N954" s="82"/>
      <c r="O954" s="81" t="s">
        <v>207</v>
      </c>
      <c r="P954" s="83"/>
      <c r="Q954" s="83"/>
      <c r="R954" s="83"/>
      <c r="S954" s="82"/>
    </row>
    <row r="955" spans="1:19" ht="21">
      <c r="A955" s="78" t="s">
        <v>293</v>
      </c>
      <c r="B955" s="79"/>
      <c r="C955" s="79"/>
      <c r="D955" s="80"/>
      <c r="E955" s="10">
        <v>3</v>
      </c>
      <c r="F955" s="81">
        <v>3.06</v>
      </c>
      <c r="G955" s="82"/>
      <c r="H955" s="98">
        <f>D974+D978+D982</f>
        <v>135000</v>
      </c>
      <c r="I955" s="120"/>
      <c r="J955" s="120"/>
      <c r="K955" s="121"/>
      <c r="L955" s="81">
        <v>0.54</v>
      </c>
      <c r="M955" s="83"/>
      <c r="N955" s="82"/>
      <c r="O955" s="81"/>
      <c r="P955" s="83"/>
      <c r="Q955" s="83"/>
      <c r="R955" s="83"/>
      <c r="S955" s="82"/>
    </row>
    <row r="956" spans="1:19" ht="21">
      <c r="A956" s="92"/>
      <c r="B956" s="93"/>
      <c r="C956" s="93"/>
      <c r="D956" s="94"/>
      <c r="E956" s="6"/>
      <c r="F956" s="85"/>
      <c r="G956" s="87"/>
      <c r="H956" s="122"/>
      <c r="I956" s="123"/>
      <c r="J956" s="123"/>
      <c r="K956" s="124"/>
      <c r="L956" s="85"/>
      <c r="M956" s="86"/>
      <c r="N956" s="87"/>
      <c r="O956" s="85"/>
      <c r="P956" s="86"/>
      <c r="Q956" s="86"/>
      <c r="R956" s="86"/>
      <c r="S956" s="87"/>
    </row>
    <row r="957" spans="1:19" ht="21">
      <c r="A957" s="75" t="s">
        <v>28</v>
      </c>
      <c r="B957" s="76"/>
      <c r="C957" s="76"/>
      <c r="D957" s="77"/>
      <c r="E957" s="13">
        <f>E955</f>
        <v>3</v>
      </c>
      <c r="F957" s="75">
        <v>3.06</v>
      </c>
      <c r="G957" s="77"/>
      <c r="H957" s="91">
        <f>H955</f>
        <v>135000</v>
      </c>
      <c r="I957" s="125"/>
      <c r="J957" s="125"/>
      <c r="K957" s="126"/>
      <c r="L957" s="99">
        <v>0.54</v>
      </c>
      <c r="M957" s="100"/>
      <c r="N957" s="101"/>
      <c r="O957" s="75"/>
      <c r="P957" s="76"/>
      <c r="Q957" s="76"/>
      <c r="R957" s="76"/>
      <c r="S957" s="77"/>
    </row>
    <row r="958" spans="1:19" ht="21">
      <c r="A958" s="60"/>
      <c r="B958" s="60"/>
      <c r="C958" s="60"/>
      <c r="D958" s="60"/>
      <c r="E958" s="60"/>
      <c r="F958" s="60"/>
      <c r="G958" s="60"/>
      <c r="H958" s="64"/>
      <c r="I958" s="60"/>
      <c r="J958" s="60"/>
      <c r="K958" s="60"/>
      <c r="L958" s="65"/>
      <c r="M958" s="60"/>
      <c r="N958" s="60"/>
      <c r="O958" s="60"/>
      <c r="P958" s="60"/>
      <c r="Q958" s="60"/>
      <c r="R958" s="60"/>
      <c r="S958" s="60"/>
    </row>
    <row r="959" spans="1:19" ht="21">
      <c r="A959" s="60"/>
      <c r="B959" s="60"/>
      <c r="C959" s="60"/>
      <c r="D959" s="60"/>
      <c r="E959" s="60"/>
      <c r="F959" s="60"/>
      <c r="G959" s="60"/>
      <c r="H959" s="64"/>
      <c r="I959" s="60"/>
      <c r="J959" s="60"/>
      <c r="K959" s="60"/>
      <c r="L959" s="65"/>
      <c r="M959" s="60"/>
      <c r="N959" s="60"/>
      <c r="O959" s="60"/>
      <c r="P959" s="60"/>
      <c r="Q959" s="60"/>
      <c r="R959" s="60"/>
      <c r="S959" s="60"/>
    </row>
    <row r="960" spans="1:19" ht="21">
      <c r="A960" s="60"/>
      <c r="B960" s="60"/>
      <c r="C960" s="60"/>
      <c r="D960" s="60"/>
      <c r="E960" s="60"/>
      <c r="F960" s="60"/>
      <c r="G960" s="60"/>
      <c r="H960" s="64"/>
      <c r="I960" s="60"/>
      <c r="J960" s="60"/>
      <c r="K960" s="60"/>
      <c r="L960" s="65"/>
      <c r="M960" s="60"/>
      <c r="N960" s="60"/>
      <c r="O960" s="60"/>
      <c r="P960" s="60"/>
      <c r="Q960" s="60"/>
      <c r="R960" s="60"/>
      <c r="S960" s="60"/>
    </row>
    <row r="961" spans="1:19" ht="21">
      <c r="A961" s="60"/>
      <c r="B961" s="60"/>
      <c r="C961" s="60"/>
      <c r="D961" s="60"/>
      <c r="E961" s="60"/>
      <c r="F961" s="60"/>
      <c r="G961" s="60"/>
      <c r="H961" s="64"/>
      <c r="I961" s="60"/>
      <c r="J961" s="60"/>
      <c r="K961" s="60"/>
      <c r="L961" s="65"/>
      <c r="M961" s="60"/>
      <c r="N961" s="60"/>
      <c r="O961" s="60"/>
      <c r="P961" s="60"/>
      <c r="Q961" s="60"/>
      <c r="R961" s="60"/>
      <c r="S961" s="60"/>
    </row>
    <row r="962" spans="1:19" ht="21">
      <c r="A962" s="60"/>
      <c r="B962" s="60"/>
      <c r="C962" s="60"/>
      <c r="D962" s="60"/>
      <c r="E962" s="60"/>
      <c r="F962" s="60"/>
      <c r="G962" s="60"/>
      <c r="H962" s="64"/>
      <c r="I962" s="60"/>
      <c r="J962" s="60"/>
      <c r="K962" s="60"/>
      <c r="L962" s="65"/>
      <c r="M962" s="60"/>
      <c r="N962" s="60"/>
      <c r="O962" s="60"/>
      <c r="P962" s="60"/>
      <c r="Q962" s="60"/>
      <c r="R962" s="60"/>
      <c r="S962" s="60"/>
    </row>
    <row r="963" spans="1:19" ht="21">
      <c r="A963" s="60"/>
      <c r="B963" s="60"/>
      <c r="C963" s="60"/>
      <c r="D963" s="60"/>
      <c r="E963" s="60"/>
      <c r="F963" s="60"/>
      <c r="G963" s="60"/>
      <c r="H963" s="64"/>
      <c r="I963" s="60"/>
      <c r="J963" s="60"/>
      <c r="K963" s="60"/>
      <c r="L963" s="65"/>
      <c r="M963" s="60"/>
      <c r="N963" s="60"/>
      <c r="O963" s="60"/>
      <c r="P963" s="60"/>
      <c r="Q963" s="60"/>
      <c r="R963" s="60"/>
      <c r="S963" s="60"/>
    </row>
    <row r="964" spans="1:19" ht="21">
      <c r="A964" s="60"/>
      <c r="B964" s="60"/>
      <c r="C964" s="60"/>
      <c r="D964" s="60"/>
      <c r="E964" s="60"/>
      <c r="F964" s="60"/>
      <c r="G964" s="60"/>
      <c r="H964" s="64"/>
      <c r="I964" s="60"/>
      <c r="J964" s="60"/>
      <c r="K964" s="60"/>
      <c r="L964" s="65"/>
      <c r="M964" s="60"/>
      <c r="N964" s="60"/>
      <c r="O964" s="60"/>
      <c r="P964" s="60"/>
      <c r="Q964" s="60"/>
      <c r="R964" s="60"/>
      <c r="S964" s="60"/>
    </row>
    <row r="965" spans="1:19" ht="21">
      <c r="A965" s="60"/>
      <c r="B965" s="60"/>
      <c r="C965" s="60"/>
      <c r="D965" s="60"/>
      <c r="E965" s="60"/>
      <c r="F965" s="60"/>
      <c r="G965" s="60"/>
      <c r="H965" s="64"/>
      <c r="I965" s="60"/>
      <c r="J965" s="60"/>
      <c r="K965" s="60"/>
      <c r="L965" s="65"/>
      <c r="M965" s="60"/>
      <c r="N965" s="60"/>
      <c r="O965" s="60"/>
      <c r="P965" s="60"/>
      <c r="Q965" s="60"/>
      <c r="R965" s="60"/>
      <c r="S965" s="60"/>
    </row>
    <row r="966" spans="1:19" ht="21">
      <c r="A966" s="60"/>
      <c r="B966" s="60"/>
      <c r="C966" s="60"/>
      <c r="D966" s="60"/>
      <c r="E966" s="60"/>
      <c r="F966" s="60"/>
      <c r="G966" s="60"/>
      <c r="H966" s="64"/>
      <c r="I966" s="60"/>
      <c r="J966" s="60"/>
      <c r="K966" s="60"/>
      <c r="L966" s="65"/>
      <c r="M966" s="60"/>
      <c r="N966" s="60"/>
      <c r="O966" s="60"/>
      <c r="P966" s="60"/>
      <c r="Q966" s="60"/>
      <c r="R966" s="60"/>
      <c r="S966" s="60"/>
    </row>
    <row r="967" spans="1:19" ht="21">
      <c r="A967" s="60"/>
      <c r="B967" s="60"/>
      <c r="C967" s="60"/>
      <c r="D967" s="60"/>
      <c r="E967" s="60"/>
      <c r="F967" s="60"/>
      <c r="G967" s="60"/>
      <c r="H967" s="64"/>
      <c r="I967" s="60"/>
      <c r="J967" s="60"/>
      <c r="K967" s="60"/>
      <c r="L967" s="65"/>
      <c r="M967" s="60"/>
      <c r="N967" s="60"/>
      <c r="O967" s="60"/>
      <c r="P967" s="60"/>
      <c r="Q967" s="60"/>
      <c r="R967" s="60"/>
      <c r="S967" s="60"/>
    </row>
    <row r="968" spans="1:19" ht="21">
      <c r="A968" s="1"/>
      <c r="B968" s="1"/>
      <c r="C968" s="1"/>
      <c r="D968" s="1"/>
      <c r="E968" s="1">
        <v>48</v>
      </c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21">
      <c r="A969" s="70" t="s">
        <v>8</v>
      </c>
      <c r="B969" s="70"/>
      <c r="C969" s="70"/>
      <c r="D969" s="70"/>
      <c r="E969" s="70"/>
      <c r="F969" s="70"/>
      <c r="G969" s="70"/>
      <c r="H969" s="70"/>
      <c r="I969" s="70"/>
      <c r="J969" s="70"/>
      <c r="K969" s="70"/>
      <c r="L969" s="70"/>
      <c r="M969" s="70"/>
      <c r="N969" s="70"/>
      <c r="O969" s="70"/>
      <c r="P969" s="70"/>
      <c r="Q969" s="70"/>
      <c r="R969" s="70"/>
      <c r="S969" s="70"/>
    </row>
    <row r="970" spans="1:19" ht="21">
      <c r="A970" s="70" t="s">
        <v>319</v>
      </c>
      <c r="B970" s="70"/>
      <c r="C970" s="70"/>
      <c r="D970" s="70"/>
      <c r="E970" s="70"/>
      <c r="F970" s="70"/>
      <c r="G970" s="70"/>
      <c r="H970" s="70"/>
      <c r="I970" s="70"/>
      <c r="J970" s="70"/>
      <c r="K970" s="70"/>
      <c r="L970" s="70"/>
      <c r="M970" s="70"/>
      <c r="N970" s="70"/>
      <c r="O970" s="70"/>
      <c r="P970" s="70"/>
      <c r="Q970" s="70"/>
      <c r="R970" s="70"/>
      <c r="S970" s="70"/>
    </row>
    <row r="971" spans="1:19" ht="21">
      <c r="A971" s="71" t="s">
        <v>1</v>
      </c>
      <c r="B971" s="71"/>
      <c r="C971" s="71"/>
      <c r="D971" s="71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</row>
    <row r="972" spans="1:19" ht="21">
      <c r="A972" s="2" t="s">
        <v>9</v>
      </c>
      <c r="B972" s="2" t="s">
        <v>10</v>
      </c>
      <c r="C972" s="2" t="s">
        <v>11</v>
      </c>
      <c r="D972" s="2" t="s">
        <v>7</v>
      </c>
      <c r="E972" s="2" t="s">
        <v>12</v>
      </c>
      <c r="F972" s="2" t="s">
        <v>29</v>
      </c>
      <c r="G972" s="72" t="s">
        <v>317</v>
      </c>
      <c r="H972" s="73"/>
      <c r="I972" s="74"/>
      <c r="J972" s="75" t="s">
        <v>318</v>
      </c>
      <c r="K972" s="76"/>
      <c r="L972" s="76"/>
      <c r="M972" s="76"/>
      <c r="N972" s="76"/>
      <c r="O972" s="76"/>
      <c r="P972" s="76"/>
      <c r="Q972" s="76"/>
      <c r="R972" s="76"/>
      <c r="S972" s="77"/>
    </row>
    <row r="973" spans="1:19" ht="21">
      <c r="A973" s="6"/>
      <c r="B973" s="6"/>
      <c r="C973" s="6"/>
      <c r="D973" s="6"/>
      <c r="E973" s="6" t="s">
        <v>13</v>
      </c>
      <c r="F973" s="6" t="s">
        <v>13</v>
      </c>
      <c r="G973" s="13" t="s">
        <v>14</v>
      </c>
      <c r="H973" s="13" t="s">
        <v>15</v>
      </c>
      <c r="I973" s="13" t="s">
        <v>16</v>
      </c>
      <c r="J973" s="13" t="s">
        <v>17</v>
      </c>
      <c r="K973" s="13" t="s">
        <v>18</v>
      </c>
      <c r="L973" s="13" t="s">
        <v>19</v>
      </c>
      <c r="M973" s="13" t="s">
        <v>20</v>
      </c>
      <c r="N973" s="13" t="s">
        <v>21</v>
      </c>
      <c r="O973" s="13" t="s">
        <v>22</v>
      </c>
      <c r="P973" s="14"/>
      <c r="Q973" s="15" t="s">
        <v>23</v>
      </c>
      <c r="R973" s="15" t="s">
        <v>24</v>
      </c>
      <c r="S973" s="16" t="s">
        <v>25</v>
      </c>
    </row>
    <row r="974" spans="1:19" ht="21">
      <c r="A974" s="2">
        <v>1</v>
      </c>
      <c r="B974" s="17" t="s">
        <v>359</v>
      </c>
      <c r="C974" s="17" t="s">
        <v>362</v>
      </c>
      <c r="D974" s="18">
        <v>30000</v>
      </c>
      <c r="E974" s="2" t="s">
        <v>34</v>
      </c>
      <c r="F974" s="2" t="s">
        <v>33</v>
      </c>
      <c r="G974" s="2"/>
      <c r="H974" s="2"/>
      <c r="I974" s="2"/>
      <c r="J974" s="2" t="s">
        <v>31</v>
      </c>
      <c r="K974" s="2" t="s">
        <v>31</v>
      </c>
      <c r="L974" s="2" t="s">
        <v>31</v>
      </c>
      <c r="M974" s="2" t="s">
        <v>31</v>
      </c>
      <c r="N974" s="2" t="s">
        <v>31</v>
      </c>
      <c r="O974" s="2" t="s">
        <v>31</v>
      </c>
      <c r="P974" s="1"/>
      <c r="Q974" s="2" t="s">
        <v>31</v>
      </c>
      <c r="R974" s="2" t="s">
        <v>31</v>
      </c>
      <c r="S974" s="2" t="s">
        <v>31</v>
      </c>
    </row>
    <row r="975" spans="1:19" ht="21">
      <c r="A975" s="10"/>
      <c r="B975" s="11" t="s">
        <v>360</v>
      </c>
      <c r="C975" s="11" t="s">
        <v>364</v>
      </c>
      <c r="D975" s="29"/>
      <c r="E975" s="10"/>
      <c r="F975" s="11"/>
      <c r="G975" s="10"/>
      <c r="H975" s="11"/>
      <c r="I975" s="10"/>
      <c r="J975" s="11"/>
      <c r="K975" s="10"/>
      <c r="L975" s="10"/>
      <c r="M975" s="10"/>
      <c r="N975" s="10"/>
      <c r="O975" s="11"/>
      <c r="P975" s="1"/>
      <c r="Q975" s="11"/>
      <c r="R975" s="10"/>
      <c r="S975" s="11"/>
    </row>
    <row r="976" spans="1:19" ht="21">
      <c r="A976" s="10"/>
      <c r="B976" s="11" t="s">
        <v>361</v>
      </c>
      <c r="C976" s="11" t="s">
        <v>363</v>
      </c>
      <c r="D976" s="29"/>
      <c r="E976" s="10"/>
      <c r="F976" s="11"/>
      <c r="G976" s="10"/>
      <c r="H976" s="11"/>
      <c r="I976" s="10"/>
      <c r="J976" s="11"/>
      <c r="K976" s="10"/>
      <c r="L976" s="10"/>
      <c r="M976" s="10"/>
      <c r="N976" s="10"/>
      <c r="O976" s="11"/>
      <c r="P976" s="1"/>
      <c r="Q976" s="11"/>
      <c r="R976" s="10"/>
      <c r="S976" s="11"/>
    </row>
    <row r="977" spans="1:19" ht="21">
      <c r="A977" s="6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"/>
      <c r="Q977" s="12"/>
      <c r="R977" s="12"/>
      <c r="S977" s="12"/>
    </row>
    <row r="978" spans="1:19" ht="21">
      <c r="A978" s="2">
        <v>2</v>
      </c>
      <c r="B978" s="17" t="s">
        <v>290</v>
      </c>
      <c r="C978" s="17" t="s">
        <v>80</v>
      </c>
      <c r="D978" s="18">
        <v>60000</v>
      </c>
      <c r="E978" s="2" t="s">
        <v>96</v>
      </c>
      <c r="F978" s="2" t="s">
        <v>207</v>
      </c>
      <c r="G978" s="2"/>
      <c r="H978" s="2"/>
      <c r="I978" s="2"/>
      <c r="J978" s="2" t="s">
        <v>31</v>
      </c>
      <c r="K978" s="2" t="s">
        <v>31</v>
      </c>
      <c r="L978" s="2" t="s">
        <v>31</v>
      </c>
      <c r="M978" s="2" t="s">
        <v>31</v>
      </c>
      <c r="N978" s="2" t="s">
        <v>31</v>
      </c>
      <c r="O978" s="2" t="s">
        <v>31</v>
      </c>
      <c r="P978" s="1"/>
      <c r="Q978" s="2" t="s">
        <v>31</v>
      </c>
      <c r="R978" s="2" t="s">
        <v>31</v>
      </c>
      <c r="S978" s="2" t="s">
        <v>31</v>
      </c>
    </row>
    <row r="979" spans="1:19" ht="21">
      <c r="A979" s="10"/>
      <c r="B979" s="11" t="s">
        <v>291</v>
      </c>
      <c r="C979" s="11" t="s">
        <v>95</v>
      </c>
      <c r="D979" s="29"/>
      <c r="E979" s="10"/>
      <c r="F979" s="11"/>
      <c r="G979" s="10"/>
      <c r="H979" s="11"/>
      <c r="I979" s="10"/>
      <c r="J979" s="11"/>
      <c r="K979" s="10"/>
      <c r="L979" s="10"/>
      <c r="M979" s="10"/>
      <c r="N979" s="10"/>
      <c r="O979" s="11"/>
      <c r="P979" s="1"/>
      <c r="Q979" s="11"/>
      <c r="R979" s="10"/>
      <c r="S979" s="11"/>
    </row>
    <row r="980" spans="1:19" ht="21">
      <c r="A980" s="10"/>
      <c r="B980" s="11" t="s">
        <v>292</v>
      </c>
      <c r="C980" s="11"/>
      <c r="D980" s="29"/>
      <c r="E980" s="10"/>
      <c r="F980" s="11"/>
      <c r="G980" s="10"/>
      <c r="H980" s="11"/>
      <c r="I980" s="10"/>
      <c r="J980" s="11"/>
      <c r="K980" s="10"/>
      <c r="L980" s="10"/>
      <c r="M980" s="10"/>
      <c r="N980" s="10"/>
      <c r="O980" s="11"/>
      <c r="P980" s="1"/>
      <c r="Q980" s="11"/>
      <c r="R980" s="10"/>
      <c r="S980" s="11"/>
    </row>
    <row r="981" spans="1:19" ht="21">
      <c r="A981" s="6"/>
      <c r="B981" s="12" t="s">
        <v>81</v>
      </c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"/>
      <c r="Q981" s="12"/>
      <c r="R981" s="12"/>
      <c r="S981" s="12"/>
    </row>
    <row r="982" spans="1:19" ht="21">
      <c r="A982" s="2">
        <v>3</v>
      </c>
      <c r="B982" s="17" t="s">
        <v>236</v>
      </c>
      <c r="C982" s="17" t="s">
        <v>42</v>
      </c>
      <c r="D982" s="18">
        <v>45000</v>
      </c>
      <c r="E982" s="17" t="s">
        <v>34</v>
      </c>
      <c r="F982" s="2" t="s">
        <v>207</v>
      </c>
      <c r="G982" s="2"/>
      <c r="H982" s="2"/>
      <c r="I982" s="2"/>
      <c r="J982" s="2" t="s">
        <v>31</v>
      </c>
      <c r="K982" s="2" t="s">
        <v>31</v>
      </c>
      <c r="L982" s="2" t="s">
        <v>31</v>
      </c>
      <c r="M982" s="2" t="s">
        <v>31</v>
      </c>
      <c r="N982" s="2" t="s">
        <v>31</v>
      </c>
      <c r="O982" s="2" t="s">
        <v>31</v>
      </c>
      <c r="P982" s="1"/>
      <c r="Q982" s="2" t="s">
        <v>31</v>
      </c>
      <c r="R982" s="2" t="s">
        <v>31</v>
      </c>
      <c r="S982" s="2" t="s">
        <v>31</v>
      </c>
    </row>
    <row r="983" spans="1:19" ht="21">
      <c r="A983" s="11"/>
      <c r="B983" s="11" t="s">
        <v>237</v>
      </c>
      <c r="C983" s="11" t="s">
        <v>197</v>
      </c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"/>
      <c r="Q983" s="11"/>
      <c r="R983" s="11"/>
      <c r="S983" s="11"/>
    </row>
    <row r="984" spans="1:19" ht="21">
      <c r="A984" s="11"/>
      <c r="B984" s="11"/>
      <c r="C984" s="11" t="s">
        <v>198</v>
      </c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"/>
      <c r="Q984" s="11"/>
      <c r="R984" s="11"/>
      <c r="S984" s="11"/>
    </row>
    <row r="985" spans="1:19" ht="2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"/>
      <c r="Q985" s="12"/>
      <c r="R985" s="12"/>
      <c r="S985" s="12"/>
    </row>
    <row r="986" spans="1:19" ht="2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1"/>
      <c r="Q986" s="23"/>
      <c r="R986" s="23"/>
      <c r="S986" s="23"/>
    </row>
    <row r="987" spans="1:19" ht="2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1"/>
      <c r="Q987" s="23"/>
      <c r="R987" s="23"/>
      <c r="S987" s="23"/>
    </row>
    <row r="988" spans="1:19" ht="2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1"/>
      <c r="Q988" s="23"/>
      <c r="R988" s="23"/>
      <c r="S988" s="23"/>
    </row>
    <row r="989" spans="1:19" ht="21">
      <c r="A989" s="1"/>
      <c r="B989" s="1"/>
      <c r="C989" s="1"/>
      <c r="D989" s="1"/>
      <c r="E989" s="1">
        <v>49</v>
      </c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21">
      <c r="A990" s="70" t="s">
        <v>0</v>
      </c>
      <c r="B990" s="70"/>
      <c r="C990" s="70"/>
      <c r="D990" s="70"/>
      <c r="E990" s="70"/>
      <c r="F990" s="70"/>
      <c r="G990" s="70"/>
      <c r="H990" s="70"/>
      <c r="I990" s="70"/>
      <c r="J990" s="70"/>
      <c r="K990" s="70"/>
      <c r="L990" s="70"/>
      <c r="M990" s="70"/>
      <c r="N990" s="70"/>
      <c r="O990" s="70"/>
      <c r="P990" s="70"/>
      <c r="Q990" s="70"/>
      <c r="R990" s="70"/>
      <c r="S990" s="70"/>
    </row>
    <row r="991" spans="1:19" ht="21">
      <c r="A991" s="70" t="s">
        <v>319</v>
      </c>
      <c r="B991" s="70"/>
      <c r="C991" s="70"/>
      <c r="D991" s="70"/>
      <c r="E991" s="70"/>
      <c r="F991" s="70"/>
      <c r="G991" s="70"/>
      <c r="H991" s="70"/>
      <c r="I991" s="70"/>
      <c r="J991" s="70"/>
      <c r="K991" s="70"/>
      <c r="L991" s="70"/>
      <c r="M991" s="70"/>
      <c r="N991" s="70"/>
      <c r="O991" s="70"/>
      <c r="P991" s="70"/>
      <c r="Q991" s="70"/>
      <c r="R991" s="70"/>
      <c r="S991" s="70"/>
    </row>
    <row r="992" spans="1:19" ht="21">
      <c r="A992" s="84" t="s">
        <v>1</v>
      </c>
      <c r="B992" s="84"/>
      <c r="C992" s="84"/>
      <c r="D992" s="84"/>
      <c r="E992" s="84"/>
      <c r="F992" s="84"/>
      <c r="G992" s="84"/>
      <c r="H992" s="84"/>
      <c r="I992" s="84"/>
      <c r="J992" s="84"/>
      <c r="K992" s="84"/>
      <c r="L992" s="84"/>
      <c r="M992" s="84"/>
      <c r="N992" s="84"/>
      <c r="O992" s="84"/>
      <c r="P992" s="84"/>
      <c r="Q992" s="84"/>
      <c r="R992" s="84"/>
      <c r="S992" s="84"/>
    </row>
    <row r="993" spans="1:19" ht="21">
      <c r="A993" s="72" t="s">
        <v>2</v>
      </c>
      <c r="B993" s="73"/>
      <c r="C993" s="73"/>
      <c r="D993" s="74"/>
      <c r="E993" s="2" t="s">
        <v>6</v>
      </c>
      <c r="F993" s="72" t="s">
        <v>4</v>
      </c>
      <c r="G993" s="74"/>
      <c r="H993" s="72" t="s">
        <v>6</v>
      </c>
      <c r="I993" s="73"/>
      <c r="J993" s="73"/>
      <c r="K993" s="74"/>
      <c r="L993" s="3" t="s">
        <v>4</v>
      </c>
      <c r="M993" s="4"/>
      <c r="N993" s="5"/>
      <c r="O993" s="72" t="s">
        <v>3</v>
      </c>
      <c r="P993" s="73"/>
      <c r="Q993" s="73"/>
      <c r="R993" s="73"/>
      <c r="S993" s="74"/>
    </row>
    <row r="994" spans="1:19" ht="21">
      <c r="A994" s="85"/>
      <c r="B994" s="86"/>
      <c r="C994" s="86"/>
      <c r="D994" s="87"/>
      <c r="E994" s="6" t="s">
        <v>30</v>
      </c>
      <c r="F994" s="85" t="s">
        <v>5</v>
      </c>
      <c r="G994" s="87"/>
      <c r="H994" s="85" t="s">
        <v>7</v>
      </c>
      <c r="I994" s="86"/>
      <c r="J994" s="86"/>
      <c r="K994" s="87"/>
      <c r="L994" s="7" t="s">
        <v>26</v>
      </c>
      <c r="M994" s="8"/>
      <c r="N994" s="9"/>
      <c r="O994" s="85"/>
      <c r="P994" s="86"/>
      <c r="Q994" s="86"/>
      <c r="R994" s="86"/>
      <c r="S994" s="87"/>
    </row>
    <row r="995" spans="1:19" ht="21">
      <c r="A995" s="88" t="s">
        <v>169</v>
      </c>
      <c r="B995" s="89"/>
      <c r="C995" s="89"/>
      <c r="D995" s="90"/>
      <c r="E995" s="2"/>
      <c r="F995" s="72"/>
      <c r="G995" s="74"/>
      <c r="H995" s="72"/>
      <c r="I995" s="73"/>
      <c r="J995" s="73"/>
      <c r="K995" s="74"/>
      <c r="L995" s="72"/>
      <c r="M995" s="73"/>
      <c r="N995" s="74"/>
      <c r="O995" s="72" t="s">
        <v>33</v>
      </c>
      <c r="P995" s="73"/>
      <c r="Q995" s="73"/>
      <c r="R995" s="73"/>
      <c r="S995" s="74"/>
    </row>
    <row r="996" spans="1:19" ht="21">
      <c r="A996" s="78" t="s">
        <v>307</v>
      </c>
      <c r="B996" s="79"/>
      <c r="C996" s="79"/>
      <c r="D996" s="80"/>
      <c r="E996" s="10">
        <v>1</v>
      </c>
      <c r="F996" s="81">
        <v>1.02</v>
      </c>
      <c r="G996" s="82"/>
      <c r="H996" s="117">
        <f>D1016</f>
        <v>50000</v>
      </c>
      <c r="I996" s="118"/>
      <c r="J996" s="118"/>
      <c r="K996" s="119"/>
      <c r="L996" s="102">
        <v>0.2</v>
      </c>
      <c r="M996" s="103"/>
      <c r="N996" s="104"/>
      <c r="O996" s="81"/>
      <c r="P996" s="83"/>
      <c r="Q996" s="83"/>
      <c r="R996" s="83"/>
      <c r="S996" s="82"/>
    </row>
    <row r="997" spans="1:19" ht="21">
      <c r="A997" s="78" t="s">
        <v>308</v>
      </c>
      <c r="B997" s="79"/>
      <c r="C997" s="79"/>
      <c r="D997" s="80"/>
      <c r="E997" s="11"/>
      <c r="F997" s="81"/>
      <c r="G997" s="82"/>
      <c r="H997" s="98"/>
      <c r="I997" s="120"/>
      <c r="J997" s="120"/>
      <c r="K997" s="121"/>
      <c r="L997" s="81"/>
      <c r="M997" s="83"/>
      <c r="N997" s="82"/>
      <c r="O997" s="81"/>
      <c r="P997" s="83"/>
      <c r="Q997" s="83"/>
      <c r="R997" s="83"/>
      <c r="S997" s="82"/>
    </row>
    <row r="998" spans="1:19" ht="21">
      <c r="A998" s="92"/>
      <c r="B998" s="93"/>
      <c r="C998" s="93"/>
      <c r="D998" s="94"/>
      <c r="E998" s="12"/>
      <c r="F998" s="85"/>
      <c r="G998" s="87"/>
      <c r="H998" s="122"/>
      <c r="I998" s="123"/>
      <c r="J998" s="123"/>
      <c r="K998" s="124"/>
      <c r="L998" s="85"/>
      <c r="M998" s="86"/>
      <c r="N998" s="87"/>
      <c r="O998" s="85"/>
      <c r="P998" s="86"/>
      <c r="Q998" s="86"/>
      <c r="R998" s="86"/>
      <c r="S998" s="87"/>
    </row>
    <row r="999" spans="1:19" ht="21">
      <c r="A999" s="75" t="s">
        <v>28</v>
      </c>
      <c r="B999" s="76"/>
      <c r="C999" s="76"/>
      <c r="D999" s="77"/>
      <c r="E999" s="13">
        <f>E996</f>
        <v>1</v>
      </c>
      <c r="F999" s="75">
        <v>1.02</v>
      </c>
      <c r="G999" s="77"/>
      <c r="H999" s="91">
        <f>H996</f>
        <v>50000</v>
      </c>
      <c r="I999" s="125"/>
      <c r="J999" s="125"/>
      <c r="K999" s="126"/>
      <c r="L999" s="99">
        <v>0.2</v>
      </c>
      <c r="M999" s="100"/>
      <c r="N999" s="101"/>
      <c r="O999" s="75"/>
      <c r="P999" s="76"/>
      <c r="Q999" s="76"/>
      <c r="R999" s="76"/>
      <c r="S999" s="77"/>
    </row>
    <row r="1000" spans="1:19" ht="21">
      <c r="A1000" s="60"/>
      <c r="B1000" s="60"/>
      <c r="C1000" s="60"/>
      <c r="D1000" s="60"/>
      <c r="E1000" s="60"/>
      <c r="F1000" s="60"/>
      <c r="G1000" s="60"/>
      <c r="H1000" s="64"/>
      <c r="I1000" s="60"/>
      <c r="J1000" s="60"/>
      <c r="K1000" s="60"/>
      <c r="L1000" s="65"/>
      <c r="M1000" s="60"/>
      <c r="N1000" s="60"/>
      <c r="O1000" s="60"/>
      <c r="P1000" s="60"/>
      <c r="Q1000" s="60"/>
      <c r="R1000" s="60"/>
      <c r="S1000" s="60"/>
    </row>
    <row r="1001" spans="1:19" ht="21">
      <c r="A1001" s="60"/>
      <c r="B1001" s="60"/>
      <c r="C1001" s="60"/>
      <c r="D1001" s="60"/>
      <c r="E1001" s="60"/>
      <c r="F1001" s="60"/>
      <c r="G1001" s="60"/>
      <c r="H1001" s="64"/>
      <c r="I1001" s="60"/>
      <c r="J1001" s="60"/>
      <c r="K1001" s="60"/>
      <c r="L1001" s="65"/>
      <c r="M1001" s="60"/>
      <c r="N1001" s="60"/>
      <c r="O1001" s="60"/>
      <c r="P1001" s="60"/>
      <c r="Q1001" s="60"/>
      <c r="R1001" s="60"/>
      <c r="S1001" s="60"/>
    </row>
    <row r="1002" spans="1:19" ht="21">
      <c r="A1002" s="60"/>
      <c r="B1002" s="60"/>
      <c r="C1002" s="60"/>
      <c r="D1002" s="60"/>
      <c r="E1002" s="60"/>
      <c r="F1002" s="60"/>
      <c r="G1002" s="60"/>
      <c r="H1002" s="64"/>
      <c r="I1002" s="60"/>
      <c r="J1002" s="60"/>
      <c r="K1002" s="60"/>
      <c r="L1002" s="65"/>
      <c r="M1002" s="60"/>
      <c r="N1002" s="60"/>
      <c r="O1002" s="60"/>
      <c r="P1002" s="60"/>
      <c r="Q1002" s="60"/>
      <c r="R1002" s="60"/>
      <c r="S1002" s="60"/>
    </row>
    <row r="1003" spans="1:19" ht="21">
      <c r="A1003" s="60"/>
      <c r="B1003" s="60"/>
      <c r="C1003" s="60"/>
      <c r="D1003" s="60"/>
      <c r="E1003" s="60"/>
      <c r="F1003" s="60"/>
      <c r="G1003" s="60"/>
      <c r="H1003" s="64"/>
      <c r="I1003" s="60"/>
      <c r="J1003" s="60"/>
      <c r="K1003" s="60"/>
      <c r="L1003" s="65"/>
      <c r="M1003" s="60"/>
      <c r="N1003" s="60"/>
      <c r="O1003" s="60"/>
      <c r="P1003" s="60"/>
      <c r="Q1003" s="60"/>
      <c r="R1003" s="60"/>
      <c r="S1003" s="60"/>
    </row>
    <row r="1004" spans="1:19" ht="21">
      <c r="A1004" s="60"/>
      <c r="B1004" s="60"/>
      <c r="C1004" s="60"/>
      <c r="D1004" s="60"/>
      <c r="E1004" s="60"/>
      <c r="F1004" s="60"/>
      <c r="G1004" s="60"/>
      <c r="H1004" s="64"/>
      <c r="I1004" s="60"/>
      <c r="J1004" s="60"/>
      <c r="K1004" s="60"/>
      <c r="L1004" s="65"/>
      <c r="M1004" s="60"/>
      <c r="N1004" s="60"/>
      <c r="O1004" s="60"/>
      <c r="P1004" s="60"/>
      <c r="Q1004" s="60"/>
      <c r="R1004" s="60"/>
      <c r="S1004" s="60"/>
    </row>
    <row r="1005" spans="1:19" ht="21">
      <c r="A1005" s="60"/>
      <c r="B1005" s="60"/>
      <c r="C1005" s="60"/>
      <c r="D1005" s="60"/>
      <c r="E1005" s="60"/>
      <c r="F1005" s="60"/>
      <c r="G1005" s="60"/>
      <c r="H1005" s="64"/>
      <c r="I1005" s="60"/>
      <c r="J1005" s="60"/>
      <c r="K1005" s="60"/>
      <c r="L1005" s="65"/>
      <c r="M1005" s="60"/>
      <c r="N1005" s="60"/>
      <c r="O1005" s="60"/>
      <c r="P1005" s="60"/>
      <c r="Q1005" s="60"/>
      <c r="R1005" s="60"/>
      <c r="S1005" s="60"/>
    </row>
    <row r="1006" spans="1:19" ht="21">
      <c r="A1006" s="60"/>
      <c r="B1006" s="60"/>
      <c r="C1006" s="60"/>
      <c r="D1006" s="60"/>
      <c r="E1006" s="60"/>
      <c r="F1006" s="60"/>
      <c r="G1006" s="60"/>
      <c r="H1006" s="64"/>
      <c r="I1006" s="60"/>
      <c r="J1006" s="60"/>
      <c r="K1006" s="60"/>
      <c r="L1006" s="65"/>
      <c r="M1006" s="60"/>
      <c r="N1006" s="60"/>
      <c r="O1006" s="60"/>
      <c r="P1006" s="60"/>
      <c r="Q1006" s="60"/>
      <c r="R1006" s="60"/>
      <c r="S1006" s="60"/>
    </row>
    <row r="1007" spans="1:19" ht="21">
      <c r="A1007" s="60"/>
      <c r="B1007" s="60"/>
      <c r="C1007" s="60"/>
      <c r="D1007" s="60"/>
      <c r="E1007" s="60"/>
      <c r="F1007" s="60"/>
      <c r="G1007" s="60"/>
      <c r="H1007" s="64"/>
      <c r="I1007" s="60"/>
      <c r="J1007" s="60"/>
      <c r="K1007" s="60"/>
      <c r="L1007" s="65"/>
      <c r="M1007" s="60"/>
      <c r="N1007" s="60"/>
      <c r="O1007" s="60"/>
      <c r="P1007" s="60"/>
      <c r="Q1007" s="60"/>
      <c r="R1007" s="60"/>
      <c r="S1007" s="60"/>
    </row>
    <row r="1008" spans="1:19" ht="21">
      <c r="A1008" s="60"/>
      <c r="B1008" s="60"/>
      <c r="C1008" s="60"/>
      <c r="D1008" s="60"/>
      <c r="E1008" s="60"/>
      <c r="F1008" s="60"/>
      <c r="G1008" s="60"/>
      <c r="H1008" s="64"/>
      <c r="I1008" s="60"/>
      <c r="J1008" s="60"/>
      <c r="K1008" s="60"/>
      <c r="L1008" s="65"/>
      <c r="M1008" s="60"/>
      <c r="N1008" s="60"/>
      <c r="O1008" s="60"/>
      <c r="P1008" s="60"/>
      <c r="Q1008" s="60"/>
      <c r="R1008" s="60"/>
      <c r="S1008" s="60"/>
    </row>
    <row r="1009" spans="1:19" ht="21">
      <c r="A1009" s="60"/>
      <c r="B1009" s="60"/>
      <c r="C1009" s="60"/>
      <c r="D1009" s="60"/>
      <c r="E1009" s="60"/>
      <c r="F1009" s="60"/>
      <c r="G1009" s="60"/>
      <c r="H1009" s="64"/>
      <c r="I1009" s="60"/>
      <c r="J1009" s="60"/>
      <c r="K1009" s="60"/>
      <c r="L1009" s="65"/>
      <c r="M1009" s="60"/>
      <c r="N1009" s="60"/>
      <c r="O1009" s="60"/>
      <c r="P1009" s="60"/>
      <c r="Q1009" s="60"/>
      <c r="R1009" s="60"/>
      <c r="S1009" s="60"/>
    </row>
    <row r="1010" spans="1:19" ht="21">
      <c r="A1010" s="1"/>
      <c r="B1010" s="1"/>
      <c r="C1010" s="1"/>
      <c r="D1010" s="1"/>
      <c r="E1010" s="1">
        <v>50</v>
      </c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</row>
    <row r="1011" spans="1:19" ht="21">
      <c r="A1011" s="70" t="s">
        <v>8</v>
      </c>
      <c r="B1011" s="70"/>
      <c r="C1011" s="70"/>
      <c r="D1011" s="70"/>
      <c r="E1011" s="70"/>
      <c r="F1011" s="70"/>
      <c r="G1011" s="70"/>
      <c r="H1011" s="70"/>
      <c r="I1011" s="70"/>
      <c r="J1011" s="70"/>
      <c r="K1011" s="70"/>
      <c r="L1011" s="70"/>
      <c r="M1011" s="70"/>
      <c r="N1011" s="70"/>
      <c r="O1011" s="70"/>
      <c r="P1011" s="70"/>
      <c r="Q1011" s="70"/>
      <c r="R1011" s="70"/>
      <c r="S1011" s="70"/>
    </row>
    <row r="1012" spans="1:19" ht="21">
      <c r="A1012" s="70" t="s">
        <v>319</v>
      </c>
      <c r="B1012" s="70"/>
      <c r="C1012" s="70"/>
      <c r="D1012" s="70"/>
      <c r="E1012" s="70"/>
      <c r="F1012" s="70"/>
      <c r="G1012" s="70"/>
      <c r="H1012" s="70"/>
      <c r="I1012" s="70"/>
      <c r="J1012" s="70"/>
      <c r="K1012" s="70"/>
      <c r="L1012" s="70"/>
      <c r="M1012" s="70"/>
      <c r="N1012" s="70"/>
      <c r="O1012" s="70"/>
      <c r="P1012" s="70"/>
      <c r="Q1012" s="70"/>
      <c r="R1012" s="70"/>
      <c r="S1012" s="70"/>
    </row>
    <row r="1013" spans="1:19" ht="21">
      <c r="A1013" s="71" t="s">
        <v>1</v>
      </c>
      <c r="B1013" s="71"/>
      <c r="C1013" s="71"/>
      <c r="D1013" s="71"/>
      <c r="E1013" s="71"/>
      <c r="F1013" s="71"/>
      <c r="G1013" s="71"/>
      <c r="H1013" s="71"/>
      <c r="I1013" s="71"/>
      <c r="J1013" s="71"/>
      <c r="K1013" s="71"/>
      <c r="L1013" s="71"/>
      <c r="M1013" s="71"/>
      <c r="N1013" s="71"/>
      <c r="O1013" s="71"/>
      <c r="P1013" s="71"/>
      <c r="Q1013" s="71"/>
      <c r="R1013" s="71"/>
      <c r="S1013" s="71"/>
    </row>
    <row r="1014" spans="1:19" ht="21">
      <c r="A1014" s="2" t="s">
        <v>9</v>
      </c>
      <c r="B1014" s="2" t="s">
        <v>10</v>
      </c>
      <c r="C1014" s="2" t="s">
        <v>11</v>
      </c>
      <c r="D1014" s="2" t="s">
        <v>7</v>
      </c>
      <c r="E1014" s="2" t="s">
        <v>12</v>
      </c>
      <c r="F1014" s="2" t="s">
        <v>29</v>
      </c>
      <c r="G1014" s="72" t="s">
        <v>317</v>
      </c>
      <c r="H1014" s="73"/>
      <c r="I1014" s="74"/>
      <c r="J1014" s="75" t="s">
        <v>318</v>
      </c>
      <c r="K1014" s="76"/>
      <c r="L1014" s="76"/>
      <c r="M1014" s="76"/>
      <c r="N1014" s="76"/>
      <c r="O1014" s="76"/>
      <c r="P1014" s="76"/>
      <c r="Q1014" s="76"/>
      <c r="R1014" s="76"/>
      <c r="S1014" s="77"/>
    </row>
    <row r="1015" spans="1:19" ht="21">
      <c r="A1015" s="6"/>
      <c r="B1015" s="6"/>
      <c r="C1015" s="6"/>
      <c r="D1015" s="6"/>
      <c r="E1015" s="6" t="s">
        <v>13</v>
      </c>
      <c r="F1015" s="6" t="s">
        <v>13</v>
      </c>
      <c r="G1015" s="13" t="s">
        <v>14</v>
      </c>
      <c r="H1015" s="13" t="s">
        <v>15</v>
      </c>
      <c r="I1015" s="13" t="s">
        <v>16</v>
      </c>
      <c r="J1015" s="13" t="s">
        <v>17</v>
      </c>
      <c r="K1015" s="13" t="s">
        <v>18</v>
      </c>
      <c r="L1015" s="13" t="s">
        <v>19</v>
      </c>
      <c r="M1015" s="13" t="s">
        <v>20</v>
      </c>
      <c r="N1015" s="13" t="s">
        <v>21</v>
      </c>
      <c r="O1015" s="13" t="s">
        <v>22</v>
      </c>
      <c r="P1015" s="14"/>
      <c r="Q1015" s="15" t="s">
        <v>23</v>
      </c>
      <c r="R1015" s="15" t="s">
        <v>24</v>
      </c>
      <c r="S1015" s="16" t="s">
        <v>25</v>
      </c>
    </row>
    <row r="1016" spans="1:19" ht="21">
      <c r="A1016" s="2">
        <v>1</v>
      </c>
      <c r="B1016" s="17" t="s">
        <v>296</v>
      </c>
      <c r="C1016" s="17" t="s">
        <v>108</v>
      </c>
      <c r="D1016" s="18">
        <v>50000</v>
      </c>
      <c r="E1016" s="2" t="s">
        <v>34</v>
      </c>
      <c r="F1016" s="2" t="s">
        <v>33</v>
      </c>
      <c r="G1016" s="2" t="s">
        <v>31</v>
      </c>
      <c r="H1016" s="2" t="s">
        <v>31</v>
      </c>
      <c r="I1016" s="2" t="s">
        <v>31</v>
      </c>
      <c r="J1016" s="2" t="s">
        <v>31</v>
      </c>
      <c r="K1016" s="2" t="s">
        <v>31</v>
      </c>
      <c r="L1016" s="2" t="s">
        <v>31</v>
      </c>
      <c r="M1016" s="2" t="s">
        <v>31</v>
      </c>
      <c r="N1016" s="2" t="s">
        <v>31</v>
      </c>
      <c r="O1016" s="2" t="s">
        <v>31</v>
      </c>
      <c r="P1016" s="2" t="s">
        <v>31</v>
      </c>
      <c r="Q1016" s="2" t="s">
        <v>31</v>
      </c>
      <c r="R1016" s="2" t="s">
        <v>31</v>
      </c>
      <c r="S1016" s="2" t="s">
        <v>31</v>
      </c>
    </row>
    <row r="1017" spans="1:19" ht="21">
      <c r="A1017" s="10"/>
      <c r="B1017" s="11" t="s">
        <v>110</v>
      </c>
      <c r="C1017" s="11" t="s">
        <v>109</v>
      </c>
      <c r="D1017" s="29"/>
      <c r="E1017" s="10"/>
      <c r="F1017" s="11"/>
      <c r="G1017" s="10"/>
      <c r="H1017" s="11"/>
      <c r="I1017" s="10"/>
      <c r="J1017" s="11"/>
      <c r="K1017" s="10"/>
      <c r="L1017" s="10"/>
      <c r="M1017" s="10"/>
      <c r="N1017" s="10"/>
      <c r="O1017" s="11"/>
      <c r="P1017" s="1"/>
      <c r="Q1017" s="11"/>
      <c r="R1017" s="10"/>
      <c r="S1017" s="11"/>
    </row>
    <row r="1018" spans="1:19" ht="21">
      <c r="A1018" s="10"/>
      <c r="B1018" s="11"/>
      <c r="C1018" s="11" t="s">
        <v>110</v>
      </c>
      <c r="D1018" s="29"/>
      <c r="E1018" s="10"/>
      <c r="F1018" s="11"/>
      <c r="G1018" s="10"/>
      <c r="H1018" s="11"/>
      <c r="I1018" s="10"/>
      <c r="J1018" s="11"/>
      <c r="K1018" s="10"/>
      <c r="L1018" s="10"/>
      <c r="M1018" s="10"/>
      <c r="N1018" s="10"/>
      <c r="O1018" s="11"/>
      <c r="P1018" s="1"/>
      <c r="Q1018" s="11"/>
      <c r="R1018" s="10"/>
      <c r="S1018" s="11"/>
    </row>
    <row r="1019" spans="1:19" ht="21">
      <c r="A1019" s="6"/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2"/>
      <c r="N1019" s="12"/>
      <c r="O1019" s="12"/>
      <c r="P1019" s="1"/>
      <c r="Q1019" s="12"/>
      <c r="R1019" s="12"/>
      <c r="S1019" s="12"/>
    </row>
    <row r="1020" spans="1:19" ht="21">
      <c r="A1020" s="60"/>
      <c r="B1020" s="23"/>
      <c r="C1020" s="23"/>
      <c r="D1020" s="23"/>
      <c r="E1020" s="23"/>
      <c r="F1020" s="23"/>
      <c r="G1020" s="23"/>
      <c r="H1020" s="23"/>
      <c r="I1020" s="23"/>
      <c r="J1020" s="23"/>
      <c r="K1020" s="23"/>
      <c r="L1020" s="23"/>
      <c r="M1020" s="23"/>
      <c r="N1020" s="23"/>
      <c r="O1020" s="23"/>
      <c r="P1020" s="1"/>
      <c r="Q1020" s="23"/>
      <c r="R1020" s="23"/>
      <c r="S1020" s="23"/>
    </row>
    <row r="1021" spans="1:19" ht="21">
      <c r="A1021" s="60"/>
      <c r="B1021" s="23"/>
      <c r="C1021" s="23"/>
      <c r="D1021" s="23"/>
      <c r="E1021" s="23"/>
      <c r="F1021" s="23"/>
      <c r="G1021" s="23"/>
      <c r="H1021" s="23"/>
      <c r="I1021" s="23"/>
      <c r="J1021" s="23"/>
      <c r="K1021" s="23"/>
      <c r="L1021" s="23"/>
      <c r="M1021" s="23"/>
      <c r="N1021" s="23"/>
      <c r="O1021" s="23"/>
      <c r="P1021" s="1"/>
      <c r="Q1021" s="23"/>
      <c r="R1021" s="23"/>
      <c r="S1021" s="23"/>
    </row>
    <row r="1022" spans="1:19" ht="21">
      <c r="A1022" s="60"/>
      <c r="B1022" s="23"/>
      <c r="C1022" s="23"/>
      <c r="D1022" s="23"/>
      <c r="E1022" s="23"/>
      <c r="F1022" s="23"/>
      <c r="G1022" s="23"/>
      <c r="H1022" s="23"/>
      <c r="I1022" s="23"/>
      <c r="J1022" s="23"/>
      <c r="K1022" s="23"/>
      <c r="L1022" s="23"/>
      <c r="M1022" s="23"/>
      <c r="N1022" s="23"/>
      <c r="O1022" s="23"/>
      <c r="P1022" s="1"/>
      <c r="Q1022" s="23"/>
      <c r="R1022" s="23"/>
      <c r="S1022" s="23"/>
    </row>
    <row r="1023" spans="1:19" ht="21">
      <c r="A1023" s="60"/>
      <c r="B1023" s="23"/>
      <c r="C1023" s="23"/>
      <c r="D1023" s="23"/>
      <c r="E1023" s="23"/>
      <c r="F1023" s="23"/>
      <c r="G1023" s="23"/>
      <c r="H1023" s="23"/>
      <c r="I1023" s="23"/>
      <c r="J1023" s="23"/>
      <c r="K1023" s="23"/>
      <c r="L1023" s="23"/>
      <c r="M1023" s="23"/>
      <c r="N1023" s="23"/>
      <c r="O1023" s="23"/>
      <c r="P1023" s="1"/>
      <c r="Q1023" s="23"/>
      <c r="R1023" s="23"/>
      <c r="S1023" s="23"/>
    </row>
    <row r="1024" spans="1:19" ht="21">
      <c r="A1024" s="60"/>
      <c r="B1024" s="23"/>
      <c r="C1024" s="23"/>
      <c r="D1024" s="23"/>
      <c r="E1024" s="23"/>
      <c r="F1024" s="23"/>
      <c r="G1024" s="23"/>
      <c r="H1024" s="23"/>
      <c r="I1024" s="23"/>
      <c r="J1024" s="23"/>
      <c r="K1024" s="23"/>
      <c r="L1024" s="23"/>
      <c r="M1024" s="23"/>
      <c r="N1024" s="23"/>
      <c r="O1024" s="23"/>
      <c r="P1024" s="1"/>
      <c r="Q1024" s="23"/>
      <c r="R1024" s="23"/>
      <c r="S1024" s="23"/>
    </row>
    <row r="1025" spans="1:19" ht="21">
      <c r="A1025" s="60"/>
      <c r="B1025" s="23"/>
      <c r="C1025" s="23"/>
      <c r="D1025" s="23"/>
      <c r="E1025" s="23"/>
      <c r="F1025" s="23"/>
      <c r="G1025" s="23"/>
      <c r="H1025" s="23"/>
      <c r="I1025" s="23"/>
      <c r="J1025" s="23"/>
      <c r="K1025" s="23"/>
      <c r="L1025" s="23"/>
      <c r="M1025" s="23"/>
      <c r="N1025" s="23"/>
      <c r="O1025" s="23"/>
      <c r="P1025" s="1"/>
      <c r="Q1025" s="23"/>
      <c r="R1025" s="23"/>
      <c r="S1025" s="23"/>
    </row>
    <row r="1026" spans="1:19" ht="21">
      <c r="A1026" s="60"/>
      <c r="B1026" s="23"/>
      <c r="C1026" s="23"/>
      <c r="D1026" s="23"/>
      <c r="E1026" s="23"/>
      <c r="F1026" s="23"/>
      <c r="G1026" s="23"/>
      <c r="H1026" s="23"/>
      <c r="I1026" s="23"/>
      <c r="J1026" s="23"/>
      <c r="K1026" s="23"/>
      <c r="L1026" s="23"/>
      <c r="M1026" s="23"/>
      <c r="N1026" s="23"/>
      <c r="O1026" s="23"/>
      <c r="P1026" s="1"/>
      <c r="Q1026" s="23"/>
      <c r="R1026" s="23"/>
      <c r="S1026" s="23"/>
    </row>
    <row r="1027" spans="1:19" ht="21">
      <c r="A1027" s="60"/>
      <c r="B1027" s="23"/>
      <c r="C1027" s="23"/>
      <c r="D1027" s="23"/>
      <c r="E1027" s="23"/>
      <c r="F1027" s="23"/>
      <c r="G1027" s="23"/>
      <c r="H1027" s="23"/>
      <c r="I1027" s="23"/>
      <c r="J1027" s="23"/>
      <c r="K1027" s="23"/>
      <c r="L1027" s="23"/>
      <c r="M1027" s="23"/>
      <c r="N1027" s="23"/>
      <c r="O1027" s="23"/>
      <c r="P1027" s="1"/>
      <c r="Q1027" s="23"/>
      <c r="R1027" s="23"/>
      <c r="S1027" s="23"/>
    </row>
    <row r="1028" spans="1:19" ht="21">
      <c r="A1028" s="60"/>
      <c r="B1028" s="23"/>
      <c r="C1028" s="23"/>
      <c r="D1028" s="23"/>
      <c r="E1028" s="23"/>
      <c r="F1028" s="23"/>
      <c r="G1028" s="23"/>
      <c r="H1028" s="23"/>
      <c r="I1028" s="23"/>
      <c r="J1028" s="23"/>
      <c r="K1028" s="23"/>
      <c r="L1028" s="23"/>
      <c r="M1028" s="23"/>
      <c r="N1028" s="23"/>
      <c r="O1028" s="23"/>
      <c r="P1028" s="1"/>
      <c r="Q1028" s="23"/>
      <c r="R1028" s="23"/>
      <c r="S1028" s="23"/>
    </row>
    <row r="1029" spans="1:19" ht="21">
      <c r="A1029" s="60"/>
      <c r="B1029" s="23"/>
      <c r="C1029" s="23"/>
      <c r="D1029" s="23"/>
      <c r="E1029" s="23"/>
      <c r="F1029" s="23"/>
      <c r="G1029" s="23"/>
      <c r="H1029" s="23"/>
      <c r="I1029" s="23"/>
      <c r="J1029" s="23"/>
      <c r="K1029" s="23"/>
      <c r="L1029" s="23"/>
      <c r="M1029" s="23"/>
      <c r="N1029" s="23"/>
      <c r="O1029" s="23"/>
      <c r="P1029" s="1"/>
      <c r="Q1029" s="23"/>
      <c r="R1029" s="23"/>
      <c r="S1029" s="23"/>
    </row>
    <row r="1030" spans="1:19" ht="21">
      <c r="A1030" s="60"/>
      <c r="B1030" s="23"/>
      <c r="C1030" s="23"/>
      <c r="D1030" s="23"/>
      <c r="E1030" s="23"/>
      <c r="F1030" s="23"/>
      <c r="G1030" s="23"/>
      <c r="H1030" s="23"/>
      <c r="I1030" s="23"/>
      <c r="J1030" s="23"/>
      <c r="K1030" s="23"/>
      <c r="L1030" s="23"/>
      <c r="M1030" s="23"/>
      <c r="N1030" s="23"/>
      <c r="O1030" s="23"/>
      <c r="P1030" s="1"/>
      <c r="Q1030" s="23"/>
      <c r="R1030" s="23"/>
      <c r="S1030" s="23"/>
    </row>
    <row r="1031" spans="1:19" ht="21">
      <c r="A1031" s="25"/>
      <c r="B1031" s="23"/>
      <c r="C1031" s="23"/>
      <c r="D1031" s="23"/>
      <c r="E1031" s="23">
        <v>51</v>
      </c>
      <c r="F1031" s="23"/>
      <c r="G1031" s="23"/>
      <c r="H1031" s="23"/>
      <c r="I1031" s="23"/>
      <c r="J1031" s="23"/>
      <c r="K1031" s="23"/>
      <c r="L1031" s="23"/>
      <c r="M1031" s="23"/>
      <c r="N1031" s="23"/>
      <c r="O1031" s="23"/>
      <c r="P1031" s="1"/>
      <c r="Q1031" s="23"/>
      <c r="R1031" s="23"/>
      <c r="S1031" s="23"/>
    </row>
    <row r="1032" spans="1:19" ht="21">
      <c r="A1032" s="70" t="s">
        <v>0</v>
      </c>
      <c r="B1032" s="70"/>
      <c r="C1032" s="70"/>
      <c r="D1032" s="70"/>
      <c r="E1032" s="70"/>
      <c r="F1032" s="70"/>
      <c r="G1032" s="70"/>
      <c r="H1032" s="70"/>
      <c r="I1032" s="70"/>
      <c r="J1032" s="70"/>
      <c r="K1032" s="70"/>
      <c r="L1032" s="70"/>
      <c r="M1032" s="70"/>
      <c r="N1032" s="70"/>
      <c r="O1032" s="70"/>
      <c r="P1032" s="70"/>
      <c r="Q1032" s="70"/>
      <c r="R1032" s="70"/>
      <c r="S1032" s="70"/>
    </row>
    <row r="1033" spans="1:19" ht="21">
      <c r="A1033" s="70" t="s">
        <v>319</v>
      </c>
      <c r="B1033" s="70"/>
      <c r="C1033" s="70"/>
      <c r="D1033" s="70"/>
      <c r="E1033" s="70"/>
      <c r="F1033" s="70"/>
      <c r="G1033" s="70"/>
      <c r="H1033" s="70"/>
      <c r="I1033" s="70"/>
      <c r="J1033" s="70"/>
      <c r="K1033" s="70"/>
      <c r="L1033" s="70"/>
      <c r="M1033" s="70"/>
      <c r="N1033" s="70"/>
      <c r="O1033" s="70"/>
      <c r="P1033" s="70"/>
      <c r="Q1033" s="70"/>
      <c r="R1033" s="70"/>
      <c r="S1033" s="70"/>
    </row>
    <row r="1034" spans="1:19" ht="21">
      <c r="A1034" s="84" t="s">
        <v>1</v>
      </c>
      <c r="B1034" s="84"/>
      <c r="C1034" s="84"/>
      <c r="D1034" s="84"/>
      <c r="E1034" s="84"/>
      <c r="F1034" s="84"/>
      <c r="G1034" s="84"/>
      <c r="H1034" s="84"/>
      <c r="I1034" s="84"/>
      <c r="J1034" s="84"/>
      <c r="K1034" s="84"/>
      <c r="L1034" s="84"/>
      <c r="M1034" s="84"/>
      <c r="N1034" s="84"/>
      <c r="O1034" s="84"/>
      <c r="P1034" s="84"/>
      <c r="Q1034" s="84"/>
      <c r="R1034" s="84"/>
      <c r="S1034" s="84"/>
    </row>
    <row r="1035" spans="1:19" ht="21">
      <c r="A1035" s="72" t="s">
        <v>2</v>
      </c>
      <c r="B1035" s="73"/>
      <c r="C1035" s="73"/>
      <c r="D1035" s="74"/>
      <c r="E1035" s="2" t="s">
        <v>6</v>
      </c>
      <c r="F1035" s="72" t="s">
        <v>4</v>
      </c>
      <c r="G1035" s="74"/>
      <c r="H1035" s="72" t="s">
        <v>6</v>
      </c>
      <c r="I1035" s="73"/>
      <c r="J1035" s="73"/>
      <c r="K1035" s="74"/>
      <c r="L1035" s="3" t="s">
        <v>4</v>
      </c>
      <c r="M1035" s="4"/>
      <c r="N1035" s="5"/>
      <c r="O1035" s="72" t="s">
        <v>3</v>
      </c>
      <c r="P1035" s="73"/>
      <c r="Q1035" s="73"/>
      <c r="R1035" s="73"/>
      <c r="S1035" s="74"/>
    </row>
    <row r="1036" spans="1:19" ht="21">
      <c r="A1036" s="85"/>
      <c r="B1036" s="86"/>
      <c r="C1036" s="86"/>
      <c r="D1036" s="87"/>
      <c r="E1036" s="6" t="s">
        <v>30</v>
      </c>
      <c r="F1036" s="85" t="s">
        <v>5</v>
      </c>
      <c r="G1036" s="87"/>
      <c r="H1036" s="85" t="s">
        <v>7</v>
      </c>
      <c r="I1036" s="86"/>
      <c r="J1036" s="86"/>
      <c r="K1036" s="87"/>
      <c r="L1036" s="7" t="s">
        <v>26</v>
      </c>
      <c r="M1036" s="8"/>
      <c r="N1036" s="9"/>
      <c r="O1036" s="85"/>
      <c r="P1036" s="86"/>
      <c r="Q1036" s="86"/>
      <c r="R1036" s="86"/>
      <c r="S1036" s="87"/>
    </row>
    <row r="1037" spans="1:19" ht="21">
      <c r="A1037" s="88" t="s">
        <v>297</v>
      </c>
      <c r="B1037" s="89"/>
      <c r="C1037" s="89"/>
      <c r="D1037" s="90"/>
      <c r="E1037" s="2"/>
      <c r="F1037" s="72"/>
      <c r="G1037" s="74"/>
      <c r="H1037" s="72"/>
      <c r="I1037" s="73"/>
      <c r="J1037" s="73"/>
      <c r="K1037" s="74"/>
      <c r="L1037" s="72"/>
      <c r="M1037" s="73"/>
      <c r="N1037" s="74"/>
      <c r="O1037" s="72" t="s">
        <v>349</v>
      </c>
      <c r="P1037" s="73"/>
      <c r="Q1037" s="73"/>
      <c r="R1037" s="73"/>
      <c r="S1037" s="74"/>
    </row>
    <row r="1038" spans="1:19" ht="21">
      <c r="A1038" s="78" t="s">
        <v>298</v>
      </c>
      <c r="B1038" s="79"/>
      <c r="C1038" s="79"/>
      <c r="D1038" s="80"/>
      <c r="E1038" s="10">
        <v>3</v>
      </c>
      <c r="F1038" s="81">
        <v>3.06</v>
      </c>
      <c r="G1038" s="82"/>
      <c r="H1038" s="117">
        <f>D1058+D1062+D1066</f>
        <v>1268000</v>
      </c>
      <c r="I1038" s="118"/>
      <c r="J1038" s="118"/>
      <c r="K1038" s="119"/>
      <c r="L1038" s="102">
        <v>5.15</v>
      </c>
      <c r="M1038" s="103"/>
      <c r="N1038" s="104"/>
      <c r="O1038" s="81" t="s">
        <v>322</v>
      </c>
      <c r="P1038" s="83"/>
      <c r="Q1038" s="83"/>
      <c r="R1038" s="83"/>
      <c r="S1038" s="82"/>
    </row>
    <row r="1039" spans="1:19" ht="21">
      <c r="A1039" s="78"/>
      <c r="B1039" s="79"/>
      <c r="C1039" s="79"/>
      <c r="D1039" s="80"/>
      <c r="E1039" s="11"/>
      <c r="F1039" s="81"/>
      <c r="G1039" s="82"/>
      <c r="H1039" s="98"/>
      <c r="I1039" s="120"/>
      <c r="J1039" s="120"/>
      <c r="K1039" s="121"/>
      <c r="L1039" s="81"/>
      <c r="M1039" s="83"/>
      <c r="N1039" s="82"/>
      <c r="O1039" s="81" t="s">
        <v>207</v>
      </c>
      <c r="P1039" s="83"/>
      <c r="Q1039" s="83"/>
      <c r="R1039" s="83"/>
      <c r="S1039" s="82"/>
    </row>
    <row r="1040" spans="1:19" ht="21">
      <c r="A1040" s="92"/>
      <c r="B1040" s="93"/>
      <c r="C1040" s="93"/>
      <c r="D1040" s="94"/>
      <c r="E1040" s="12"/>
      <c r="F1040" s="85"/>
      <c r="G1040" s="87"/>
      <c r="H1040" s="122"/>
      <c r="I1040" s="123"/>
      <c r="J1040" s="123"/>
      <c r="K1040" s="124"/>
      <c r="L1040" s="85"/>
      <c r="M1040" s="86"/>
      <c r="N1040" s="87"/>
      <c r="O1040" s="85" t="s">
        <v>321</v>
      </c>
      <c r="P1040" s="86"/>
      <c r="Q1040" s="86"/>
      <c r="R1040" s="86"/>
      <c r="S1040" s="87"/>
    </row>
    <row r="1041" spans="1:19" ht="21">
      <c r="A1041" s="75" t="s">
        <v>28</v>
      </c>
      <c r="B1041" s="76"/>
      <c r="C1041" s="76"/>
      <c r="D1041" s="77"/>
      <c r="E1041" s="13">
        <f>E1038</f>
        <v>3</v>
      </c>
      <c r="F1041" s="75">
        <v>3.06</v>
      </c>
      <c r="G1041" s="77"/>
      <c r="H1041" s="91">
        <f>H1038</f>
        <v>1268000</v>
      </c>
      <c r="I1041" s="125"/>
      <c r="J1041" s="125"/>
      <c r="K1041" s="126"/>
      <c r="L1041" s="99">
        <v>5.15</v>
      </c>
      <c r="M1041" s="100"/>
      <c r="N1041" s="101"/>
      <c r="O1041" s="75"/>
      <c r="P1041" s="76"/>
      <c r="Q1041" s="76"/>
      <c r="R1041" s="76"/>
      <c r="S1041" s="77"/>
    </row>
    <row r="1042" spans="1:19" ht="21">
      <c r="A1042" s="60"/>
      <c r="B1042" s="60"/>
      <c r="C1042" s="60"/>
      <c r="D1042" s="60"/>
      <c r="E1042" s="60"/>
      <c r="F1042" s="60"/>
      <c r="G1042" s="60"/>
      <c r="H1042" s="64"/>
      <c r="I1042" s="60"/>
      <c r="J1042" s="60"/>
      <c r="K1042" s="60"/>
      <c r="L1042" s="65"/>
      <c r="M1042" s="60"/>
      <c r="N1042" s="60"/>
      <c r="O1042" s="60"/>
      <c r="P1042" s="60"/>
      <c r="Q1042" s="60"/>
      <c r="R1042" s="60"/>
      <c r="S1042" s="60"/>
    </row>
    <row r="1043" spans="1:19" ht="21">
      <c r="A1043" s="60"/>
      <c r="B1043" s="60"/>
      <c r="C1043" s="60"/>
      <c r="D1043" s="60"/>
      <c r="E1043" s="60"/>
      <c r="F1043" s="60"/>
      <c r="G1043" s="60"/>
      <c r="H1043" s="64"/>
      <c r="I1043" s="60"/>
      <c r="J1043" s="60"/>
      <c r="K1043" s="60"/>
      <c r="L1043" s="65"/>
      <c r="M1043" s="60"/>
      <c r="N1043" s="60"/>
      <c r="O1043" s="60"/>
      <c r="P1043" s="60"/>
      <c r="Q1043" s="60"/>
      <c r="R1043" s="60"/>
      <c r="S1043" s="60"/>
    </row>
    <row r="1044" spans="1:19" ht="21">
      <c r="A1044" s="60"/>
      <c r="B1044" s="60"/>
      <c r="C1044" s="60"/>
      <c r="D1044" s="60"/>
      <c r="E1044" s="60"/>
      <c r="F1044" s="60"/>
      <c r="G1044" s="60"/>
      <c r="H1044" s="64"/>
      <c r="I1044" s="60"/>
      <c r="J1044" s="60"/>
      <c r="K1044" s="60"/>
      <c r="L1044" s="65"/>
      <c r="M1044" s="60"/>
      <c r="N1044" s="60"/>
      <c r="O1044" s="60"/>
      <c r="P1044" s="60"/>
      <c r="Q1044" s="60"/>
      <c r="R1044" s="60"/>
      <c r="S1044" s="60"/>
    </row>
    <row r="1045" spans="1:19" ht="21">
      <c r="A1045" s="60"/>
      <c r="B1045" s="60"/>
      <c r="C1045" s="60"/>
      <c r="D1045" s="60"/>
      <c r="E1045" s="60"/>
      <c r="F1045" s="60"/>
      <c r="G1045" s="60"/>
      <c r="H1045" s="64"/>
      <c r="I1045" s="60"/>
      <c r="J1045" s="60"/>
      <c r="K1045" s="60"/>
      <c r="L1045" s="65"/>
      <c r="M1045" s="60"/>
      <c r="N1045" s="60"/>
      <c r="O1045" s="60"/>
      <c r="P1045" s="60"/>
      <c r="Q1045" s="60"/>
      <c r="R1045" s="60"/>
      <c r="S1045" s="60"/>
    </row>
    <row r="1046" spans="1:19" ht="21">
      <c r="A1046" s="60"/>
      <c r="B1046" s="60"/>
      <c r="C1046" s="60"/>
      <c r="D1046" s="60"/>
      <c r="E1046" s="60"/>
      <c r="F1046" s="60"/>
      <c r="G1046" s="60"/>
      <c r="H1046" s="64"/>
      <c r="I1046" s="60"/>
      <c r="J1046" s="60"/>
      <c r="K1046" s="60"/>
      <c r="L1046" s="65"/>
      <c r="M1046" s="60"/>
      <c r="N1046" s="60"/>
      <c r="O1046" s="60"/>
      <c r="P1046" s="60"/>
      <c r="Q1046" s="60"/>
      <c r="R1046" s="60"/>
      <c r="S1046" s="60"/>
    </row>
    <row r="1047" spans="1:19" ht="21">
      <c r="A1047" s="60"/>
      <c r="B1047" s="60"/>
      <c r="C1047" s="60"/>
      <c r="D1047" s="60"/>
      <c r="E1047" s="60"/>
      <c r="F1047" s="60"/>
      <c r="G1047" s="60"/>
      <c r="H1047" s="64"/>
      <c r="I1047" s="60"/>
      <c r="J1047" s="60"/>
      <c r="K1047" s="60"/>
      <c r="L1047" s="65"/>
      <c r="M1047" s="60"/>
      <c r="N1047" s="60"/>
      <c r="O1047" s="60"/>
      <c r="P1047" s="60"/>
      <c r="Q1047" s="60"/>
      <c r="R1047" s="60"/>
      <c r="S1047" s="60"/>
    </row>
    <row r="1048" spans="1:19" ht="21">
      <c r="A1048" s="60"/>
      <c r="B1048" s="60"/>
      <c r="C1048" s="60"/>
      <c r="D1048" s="60"/>
      <c r="E1048" s="60"/>
      <c r="F1048" s="60"/>
      <c r="G1048" s="60"/>
      <c r="H1048" s="64"/>
      <c r="I1048" s="60"/>
      <c r="J1048" s="60"/>
      <c r="K1048" s="60"/>
      <c r="L1048" s="65"/>
      <c r="M1048" s="60"/>
      <c r="N1048" s="60"/>
      <c r="O1048" s="60"/>
      <c r="P1048" s="60"/>
      <c r="Q1048" s="60"/>
      <c r="R1048" s="60"/>
      <c r="S1048" s="60"/>
    </row>
    <row r="1049" spans="1:19" ht="21">
      <c r="A1049" s="60"/>
      <c r="B1049" s="60"/>
      <c r="C1049" s="60"/>
      <c r="D1049" s="60"/>
      <c r="E1049" s="60"/>
      <c r="F1049" s="60"/>
      <c r="G1049" s="60"/>
      <c r="H1049" s="64"/>
      <c r="I1049" s="60"/>
      <c r="J1049" s="60"/>
      <c r="K1049" s="60"/>
      <c r="L1049" s="65"/>
      <c r="M1049" s="60"/>
      <c r="N1049" s="60"/>
      <c r="O1049" s="60"/>
      <c r="P1049" s="60"/>
      <c r="Q1049" s="60"/>
      <c r="R1049" s="60"/>
      <c r="S1049" s="60"/>
    </row>
    <row r="1050" spans="1:19" ht="21">
      <c r="A1050" s="60"/>
      <c r="B1050" s="60"/>
      <c r="C1050" s="60"/>
      <c r="D1050" s="60"/>
      <c r="E1050" s="60"/>
      <c r="F1050" s="60"/>
      <c r="G1050" s="60"/>
      <c r="H1050" s="64"/>
      <c r="I1050" s="60"/>
      <c r="J1050" s="60"/>
      <c r="K1050" s="60"/>
      <c r="L1050" s="65"/>
      <c r="M1050" s="60"/>
      <c r="N1050" s="60"/>
      <c r="O1050" s="60"/>
      <c r="P1050" s="60"/>
      <c r="Q1050" s="60"/>
      <c r="R1050" s="60"/>
      <c r="S1050" s="60"/>
    </row>
    <row r="1051" spans="1:19" ht="21">
      <c r="A1051" s="60"/>
      <c r="B1051" s="60"/>
      <c r="C1051" s="60"/>
      <c r="D1051" s="60"/>
      <c r="E1051" s="60"/>
      <c r="F1051" s="60"/>
      <c r="G1051" s="60"/>
      <c r="H1051" s="64"/>
      <c r="I1051" s="60"/>
      <c r="J1051" s="60"/>
      <c r="K1051" s="60"/>
      <c r="L1051" s="65"/>
      <c r="M1051" s="60"/>
      <c r="N1051" s="60"/>
      <c r="O1051" s="60"/>
      <c r="P1051" s="60"/>
      <c r="Q1051" s="60"/>
      <c r="R1051" s="60"/>
      <c r="S1051" s="60"/>
    </row>
    <row r="1052" spans="1:19" ht="21">
      <c r="A1052" s="1"/>
      <c r="B1052" s="1"/>
      <c r="C1052" s="1"/>
      <c r="D1052" s="1"/>
      <c r="E1052" s="1">
        <v>52</v>
      </c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</row>
    <row r="1053" spans="1:19" ht="21">
      <c r="A1053" s="70" t="s">
        <v>8</v>
      </c>
      <c r="B1053" s="70"/>
      <c r="C1053" s="70"/>
      <c r="D1053" s="70"/>
      <c r="E1053" s="70"/>
      <c r="F1053" s="70"/>
      <c r="G1053" s="70"/>
      <c r="H1053" s="70"/>
      <c r="I1053" s="70"/>
      <c r="J1053" s="70"/>
      <c r="K1053" s="70"/>
      <c r="L1053" s="70"/>
      <c r="M1053" s="70"/>
      <c r="N1053" s="70"/>
      <c r="O1053" s="70"/>
      <c r="P1053" s="70"/>
      <c r="Q1053" s="70"/>
      <c r="R1053" s="70"/>
      <c r="S1053" s="70"/>
    </row>
    <row r="1054" spans="1:19" ht="21">
      <c r="A1054" s="70" t="s">
        <v>319</v>
      </c>
      <c r="B1054" s="70"/>
      <c r="C1054" s="70"/>
      <c r="D1054" s="70"/>
      <c r="E1054" s="70"/>
      <c r="F1054" s="70"/>
      <c r="G1054" s="70"/>
      <c r="H1054" s="70"/>
      <c r="I1054" s="70"/>
      <c r="J1054" s="70"/>
      <c r="K1054" s="70"/>
      <c r="L1054" s="70"/>
      <c r="M1054" s="70"/>
      <c r="N1054" s="70"/>
      <c r="O1054" s="70"/>
      <c r="P1054" s="70"/>
      <c r="Q1054" s="70"/>
      <c r="R1054" s="70"/>
      <c r="S1054" s="70"/>
    </row>
    <row r="1055" spans="1:19" ht="21">
      <c r="A1055" s="71" t="s">
        <v>1</v>
      </c>
      <c r="B1055" s="71"/>
      <c r="C1055" s="71"/>
      <c r="D1055" s="71"/>
      <c r="E1055" s="71"/>
      <c r="F1055" s="71"/>
      <c r="G1055" s="71"/>
      <c r="H1055" s="71"/>
      <c r="I1055" s="71"/>
      <c r="J1055" s="71"/>
      <c r="K1055" s="71"/>
      <c r="L1055" s="71"/>
      <c r="M1055" s="71"/>
      <c r="N1055" s="71"/>
      <c r="O1055" s="71"/>
      <c r="P1055" s="71"/>
      <c r="Q1055" s="71"/>
      <c r="R1055" s="71"/>
      <c r="S1055" s="71"/>
    </row>
    <row r="1056" spans="1:19" ht="21">
      <c r="A1056" s="2" t="s">
        <v>9</v>
      </c>
      <c r="B1056" s="2" t="s">
        <v>10</v>
      </c>
      <c r="C1056" s="2" t="s">
        <v>11</v>
      </c>
      <c r="D1056" s="2" t="s">
        <v>7</v>
      </c>
      <c r="E1056" s="2" t="s">
        <v>12</v>
      </c>
      <c r="F1056" s="2" t="s">
        <v>29</v>
      </c>
      <c r="G1056" s="72" t="s">
        <v>317</v>
      </c>
      <c r="H1056" s="73"/>
      <c r="I1056" s="74"/>
      <c r="J1056" s="75" t="s">
        <v>318</v>
      </c>
      <c r="K1056" s="76"/>
      <c r="L1056" s="76"/>
      <c r="M1056" s="76"/>
      <c r="N1056" s="76"/>
      <c r="O1056" s="76"/>
      <c r="P1056" s="76"/>
      <c r="Q1056" s="76"/>
      <c r="R1056" s="76"/>
      <c r="S1056" s="77"/>
    </row>
    <row r="1057" spans="1:19" ht="21">
      <c r="A1057" s="6"/>
      <c r="B1057" s="6"/>
      <c r="C1057" s="6"/>
      <c r="D1057" s="6"/>
      <c r="E1057" s="6" t="s">
        <v>13</v>
      </c>
      <c r="F1057" s="6" t="s">
        <v>13</v>
      </c>
      <c r="G1057" s="13" t="s">
        <v>14</v>
      </c>
      <c r="H1057" s="13" t="s">
        <v>15</v>
      </c>
      <c r="I1057" s="13" t="s">
        <v>16</v>
      </c>
      <c r="J1057" s="13" t="s">
        <v>17</v>
      </c>
      <c r="K1057" s="13" t="s">
        <v>18</v>
      </c>
      <c r="L1057" s="13" t="s">
        <v>19</v>
      </c>
      <c r="M1057" s="13" t="s">
        <v>20</v>
      </c>
      <c r="N1057" s="13" t="s">
        <v>21</v>
      </c>
      <c r="O1057" s="13" t="s">
        <v>22</v>
      </c>
      <c r="P1057" s="14"/>
      <c r="Q1057" s="15" t="s">
        <v>23</v>
      </c>
      <c r="R1057" s="15" t="s">
        <v>24</v>
      </c>
      <c r="S1057" s="16" t="s">
        <v>25</v>
      </c>
    </row>
    <row r="1058" spans="1:19" ht="21">
      <c r="A1058" s="2">
        <v>1</v>
      </c>
      <c r="B1058" s="17" t="s">
        <v>299</v>
      </c>
      <c r="C1058" s="17" t="s">
        <v>101</v>
      </c>
      <c r="D1058" s="18">
        <v>250000</v>
      </c>
      <c r="E1058" s="2" t="s">
        <v>34</v>
      </c>
      <c r="F1058" s="2" t="s">
        <v>33</v>
      </c>
      <c r="G1058" s="2" t="s">
        <v>31</v>
      </c>
      <c r="H1058" s="2" t="s">
        <v>31</v>
      </c>
      <c r="I1058" s="2" t="s">
        <v>31</v>
      </c>
      <c r="J1058" s="2" t="s">
        <v>31</v>
      </c>
      <c r="K1058" s="2" t="s">
        <v>31</v>
      </c>
      <c r="L1058" s="2" t="s">
        <v>31</v>
      </c>
      <c r="M1058" s="2" t="s">
        <v>31</v>
      </c>
      <c r="N1058" s="2" t="s">
        <v>31</v>
      </c>
      <c r="O1058" s="2" t="s">
        <v>31</v>
      </c>
      <c r="P1058" s="1"/>
      <c r="Q1058" s="2" t="s">
        <v>31</v>
      </c>
      <c r="R1058" s="2" t="s">
        <v>31</v>
      </c>
      <c r="S1058" s="2" t="s">
        <v>31</v>
      </c>
    </row>
    <row r="1059" spans="1:19" ht="21">
      <c r="A1059" s="10"/>
      <c r="B1059" s="11" t="s">
        <v>300</v>
      </c>
      <c r="C1059" s="11" t="s">
        <v>102</v>
      </c>
      <c r="D1059" s="29"/>
      <c r="E1059" s="10"/>
      <c r="F1059" s="10" t="s">
        <v>322</v>
      </c>
      <c r="G1059" s="10"/>
      <c r="H1059" s="11"/>
      <c r="I1059" s="10"/>
      <c r="J1059" s="11"/>
      <c r="K1059" s="10"/>
      <c r="L1059" s="10"/>
      <c r="M1059" s="10"/>
      <c r="N1059" s="10"/>
      <c r="O1059" s="11"/>
      <c r="P1059" s="1"/>
      <c r="Q1059" s="11"/>
      <c r="R1059" s="10"/>
      <c r="S1059" s="11"/>
    </row>
    <row r="1060" spans="1:19" ht="21">
      <c r="A1060" s="10"/>
      <c r="B1060" s="11"/>
      <c r="C1060" s="11" t="s">
        <v>103</v>
      </c>
      <c r="D1060" s="29"/>
      <c r="E1060" s="10"/>
      <c r="F1060" s="10" t="s">
        <v>207</v>
      </c>
      <c r="G1060" s="10"/>
      <c r="H1060" s="11"/>
      <c r="I1060" s="10"/>
      <c r="J1060" s="11"/>
      <c r="K1060" s="10"/>
      <c r="L1060" s="10"/>
      <c r="M1060" s="10"/>
      <c r="N1060" s="10"/>
      <c r="O1060" s="11"/>
      <c r="P1060" s="1"/>
      <c r="Q1060" s="11"/>
      <c r="R1060" s="10"/>
      <c r="S1060" s="11"/>
    </row>
    <row r="1061" spans="1:19" ht="21">
      <c r="A1061" s="6"/>
      <c r="B1061" s="12"/>
      <c r="C1061" s="12" t="s">
        <v>104</v>
      </c>
      <c r="D1061" s="12"/>
      <c r="E1061" s="12"/>
      <c r="F1061" s="6" t="s">
        <v>321</v>
      </c>
      <c r="G1061" s="12"/>
      <c r="H1061" s="12"/>
      <c r="I1061" s="12"/>
      <c r="J1061" s="12"/>
      <c r="K1061" s="12"/>
      <c r="L1061" s="12"/>
      <c r="M1061" s="12"/>
      <c r="N1061" s="12"/>
      <c r="O1061" s="12"/>
      <c r="P1061" s="1"/>
      <c r="Q1061" s="12"/>
      <c r="R1061" s="12"/>
      <c r="S1061" s="12"/>
    </row>
    <row r="1062" spans="1:19" ht="21">
      <c r="A1062" s="2">
        <v>2</v>
      </c>
      <c r="B1062" s="17" t="s">
        <v>342</v>
      </c>
      <c r="C1062" s="17" t="s">
        <v>119</v>
      </c>
      <c r="D1062" s="18">
        <v>1000000</v>
      </c>
      <c r="E1062" s="43" t="s">
        <v>346</v>
      </c>
      <c r="F1062" s="2" t="s">
        <v>349</v>
      </c>
      <c r="G1062" s="2" t="s">
        <v>31</v>
      </c>
      <c r="H1062" s="2" t="s">
        <v>31</v>
      </c>
      <c r="I1062" s="2" t="s">
        <v>31</v>
      </c>
      <c r="J1062" s="2" t="s">
        <v>31</v>
      </c>
      <c r="K1062" s="2" t="s">
        <v>31</v>
      </c>
      <c r="L1062" s="2" t="s">
        <v>31</v>
      </c>
      <c r="M1062" s="2" t="s">
        <v>31</v>
      </c>
      <c r="N1062" s="2" t="s">
        <v>31</v>
      </c>
      <c r="O1062" s="2" t="s">
        <v>31</v>
      </c>
      <c r="P1062" s="1"/>
      <c r="Q1062" s="2" t="s">
        <v>31</v>
      </c>
      <c r="R1062" s="2" t="s">
        <v>31</v>
      </c>
      <c r="S1062" s="2" t="s">
        <v>31</v>
      </c>
    </row>
    <row r="1063" spans="1:19" ht="21">
      <c r="A1063" s="10"/>
      <c r="B1063" s="11" t="s">
        <v>343</v>
      </c>
      <c r="C1063" s="11" t="s">
        <v>345</v>
      </c>
      <c r="D1063" s="29"/>
      <c r="E1063" s="10" t="s">
        <v>347</v>
      </c>
      <c r="F1063" s="11"/>
      <c r="G1063" s="10"/>
      <c r="H1063" s="11"/>
      <c r="I1063" s="10"/>
      <c r="J1063" s="11"/>
      <c r="K1063" s="10"/>
      <c r="L1063" s="10"/>
      <c r="M1063" s="10"/>
      <c r="N1063" s="10"/>
      <c r="O1063" s="11"/>
      <c r="P1063" s="1"/>
      <c r="Q1063" s="11"/>
      <c r="R1063" s="10"/>
      <c r="S1063" s="11"/>
    </row>
    <row r="1064" spans="1:19" ht="21">
      <c r="A1064" s="10"/>
      <c r="B1064" s="11" t="s">
        <v>344</v>
      </c>
      <c r="C1064" s="11"/>
      <c r="D1064" s="29"/>
      <c r="E1064" s="10" t="s">
        <v>348</v>
      </c>
      <c r="F1064" s="11"/>
      <c r="G1064" s="10"/>
      <c r="H1064" s="11"/>
      <c r="I1064" s="10"/>
      <c r="J1064" s="11"/>
      <c r="K1064" s="10"/>
      <c r="L1064" s="10"/>
      <c r="M1064" s="10"/>
      <c r="N1064" s="10"/>
      <c r="O1064" s="11"/>
      <c r="P1064" s="1"/>
      <c r="Q1064" s="11"/>
      <c r="R1064" s="10"/>
      <c r="S1064" s="11"/>
    </row>
    <row r="1065" spans="1:19" ht="21">
      <c r="A1065" s="6"/>
      <c r="B1065" s="12"/>
      <c r="C1065" s="12"/>
      <c r="D1065" s="12"/>
      <c r="E1065" s="6"/>
      <c r="F1065" s="12"/>
      <c r="G1065" s="12"/>
      <c r="H1065" s="12"/>
      <c r="I1065" s="12"/>
      <c r="J1065" s="12"/>
      <c r="K1065" s="12"/>
      <c r="L1065" s="12"/>
      <c r="M1065" s="12"/>
      <c r="N1065" s="12"/>
      <c r="O1065" s="12"/>
      <c r="P1065" s="1"/>
      <c r="Q1065" s="12"/>
      <c r="R1065" s="12"/>
      <c r="S1065" s="12"/>
    </row>
    <row r="1066" spans="1:19" ht="21">
      <c r="A1066" s="2">
        <v>3</v>
      </c>
      <c r="B1066" s="17" t="s">
        <v>118</v>
      </c>
      <c r="C1066" s="17" t="s">
        <v>119</v>
      </c>
      <c r="D1066" s="18">
        <v>18000</v>
      </c>
      <c r="E1066" s="2" t="s">
        <v>122</v>
      </c>
      <c r="F1066" s="2" t="s">
        <v>321</v>
      </c>
      <c r="G1066" s="2" t="s">
        <v>31</v>
      </c>
      <c r="H1066" s="2" t="s">
        <v>31</v>
      </c>
      <c r="I1066" s="2" t="s">
        <v>31</v>
      </c>
      <c r="J1066" s="2" t="s">
        <v>31</v>
      </c>
      <c r="K1066" s="2" t="s">
        <v>31</v>
      </c>
      <c r="L1066" s="2" t="s">
        <v>31</v>
      </c>
      <c r="M1066" s="2" t="s">
        <v>31</v>
      </c>
      <c r="N1066" s="2" t="s">
        <v>31</v>
      </c>
      <c r="O1066" s="2" t="s">
        <v>31</v>
      </c>
      <c r="P1066" s="1"/>
      <c r="Q1066" s="2" t="s">
        <v>31</v>
      </c>
      <c r="R1066" s="2" t="s">
        <v>31</v>
      </c>
      <c r="S1066" s="2" t="s">
        <v>31</v>
      </c>
    </row>
    <row r="1067" spans="1:19" ht="21">
      <c r="A1067" s="10"/>
      <c r="B1067" s="11"/>
      <c r="C1067" s="11" t="s">
        <v>120</v>
      </c>
      <c r="D1067" s="29"/>
      <c r="E1067" s="10" t="s">
        <v>123</v>
      </c>
      <c r="F1067" s="11"/>
      <c r="G1067" s="10"/>
      <c r="H1067" s="11"/>
      <c r="I1067" s="10"/>
      <c r="J1067" s="11"/>
      <c r="K1067" s="10"/>
      <c r="L1067" s="10"/>
      <c r="M1067" s="10"/>
      <c r="N1067" s="10"/>
      <c r="O1067" s="11"/>
      <c r="P1067" s="1"/>
      <c r="Q1067" s="11"/>
      <c r="R1067" s="10"/>
      <c r="S1067" s="11"/>
    </row>
    <row r="1068" spans="1:19" ht="21">
      <c r="A1068" s="10"/>
      <c r="B1068" s="11"/>
      <c r="C1068" s="11" t="s">
        <v>121</v>
      </c>
      <c r="D1068" s="29"/>
      <c r="E1068" s="10" t="s">
        <v>124</v>
      </c>
      <c r="F1068" s="11"/>
      <c r="G1068" s="10"/>
      <c r="H1068" s="11"/>
      <c r="I1068" s="10"/>
      <c r="J1068" s="11"/>
      <c r="K1068" s="10"/>
      <c r="L1068" s="10"/>
      <c r="M1068" s="10"/>
      <c r="N1068" s="10"/>
      <c r="O1068" s="11"/>
      <c r="P1068" s="1"/>
      <c r="Q1068" s="11"/>
      <c r="R1068" s="10"/>
      <c r="S1068" s="11"/>
    </row>
    <row r="1069" spans="1:19" ht="21">
      <c r="A1069" s="6"/>
      <c r="B1069" s="12"/>
      <c r="C1069" s="12"/>
      <c r="D1069" s="12"/>
      <c r="E1069" s="6" t="s">
        <v>50</v>
      </c>
      <c r="F1069" s="12"/>
      <c r="G1069" s="12"/>
      <c r="H1069" s="12"/>
      <c r="I1069" s="12"/>
      <c r="J1069" s="12"/>
      <c r="K1069" s="12"/>
      <c r="L1069" s="12"/>
      <c r="M1069" s="12"/>
      <c r="N1069" s="12"/>
      <c r="O1069" s="12"/>
      <c r="P1069" s="1"/>
      <c r="Q1069" s="12"/>
      <c r="R1069" s="12"/>
      <c r="S1069" s="12"/>
    </row>
    <row r="1070" spans="1:19" ht="21">
      <c r="A1070" s="60"/>
      <c r="B1070" s="23"/>
      <c r="C1070" s="23"/>
      <c r="D1070" s="23"/>
      <c r="E1070" s="60"/>
      <c r="F1070" s="23"/>
      <c r="G1070" s="23"/>
      <c r="H1070" s="23"/>
      <c r="I1070" s="23"/>
      <c r="J1070" s="23"/>
      <c r="K1070" s="23"/>
      <c r="L1070" s="23"/>
      <c r="M1070" s="23"/>
      <c r="N1070" s="23"/>
      <c r="O1070" s="23"/>
      <c r="P1070" s="1"/>
      <c r="Q1070" s="23"/>
      <c r="R1070" s="23"/>
      <c r="S1070" s="23"/>
    </row>
    <row r="1071" spans="1:19" ht="21">
      <c r="A1071" s="60"/>
      <c r="B1071" s="23"/>
      <c r="C1071" s="23"/>
      <c r="D1071" s="23"/>
      <c r="E1071" s="60"/>
      <c r="F1071" s="23"/>
      <c r="G1071" s="23"/>
      <c r="H1071" s="23"/>
      <c r="I1071" s="23"/>
      <c r="J1071" s="23"/>
      <c r="K1071" s="23"/>
      <c r="L1071" s="23"/>
      <c r="M1071" s="23"/>
      <c r="N1071" s="23"/>
      <c r="O1071" s="23"/>
      <c r="P1071" s="1"/>
      <c r="Q1071" s="23"/>
      <c r="R1071" s="23"/>
      <c r="S1071" s="23"/>
    </row>
    <row r="1072" spans="1:19" ht="21">
      <c r="A1072" s="60"/>
      <c r="B1072" s="23"/>
      <c r="C1072" s="23"/>
      <c r="D1072" s="23"/>
      <c r="E1072" s="60"/>
      <c r="F1072" s="23"/>
      <c r="G1072" s="23"/>
      <c r="H1072" s="23"/>
      <c r="I1072" s="23"/>
      <c r="J1072" s="23"/>
      <c r="K1072" s="23"/>
      <c r="L1072" s="23"/>
      <c r="M1072" s="23"/>
      <c r="N1072" s="23"/>
      <c r="O1072" s="23"/>
      <c r="P1072" s="1"/>
      <c r="Q1072" s="23"/>
      <c r="R1072" s="23"/>
      <c r="S1072" s="23"/>
    </row>
    <row r="1073" spans="1:19" ht="21">
      <c r="A1073" s="1"/>
      <c r="B1073" s="1"/>
      <c r="C1073" s="1"/>
      <c r="D1073" s="1"/>
      <c r="E1073" s="1">
        <v>53</v>
      </c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</row>
    <row r="1074" spans="1:19" ht="21">
      <c r="A1074" s="70" t="s">
        <v>0</v>
      </c>
      <c r="B1074" s="70"/>
      <c r="C1074" s="70"/>
      <c r="D1074" s="70"/>
      <c r="E1074" s="70"/>
      <c r="F1074" s="70"/>
      <c r="G1074" s="70"/>
      <c r="H1074" s="70"/>
      <c r="I1074" s="70"/>
      <c r="J1074" s="70"/>
      <c r="K1074" s="70"/>
      <c r="L1074" s="70"/>
      <c r="M1074" s="70"/>
      <c r="N1074" s="70"/>
      <c r="O1074" s="70"/>
      <c r="P1074" s="70"/>
      <c r="Q1074" s="70"/>
      <c r="R1074" s="70"/>
      <c r="S1074" s="70"/>
    </row>
    <row r="1075" spans="1:19" ht="21">
      <c r="A1075" s="70" t="s">
        <v>319</v>
      </c>
      <c r="B1075" s="70"/>
      <c r="C1075" s="70"/>
      <c r="D1075" s="70"/>
      <c r="E1075" s="70"/>
      <c r="F1075" s="70"/>
      <c r="G1075" s="70"/>
      <c r="H1075" s="70"/>
      <c r="I1075" s="70"/>
      <c r="J1075" s="70"/>
      <c r="K1075" s="70"/>
      <c r="L1075" s="70"/>
      <c r="M1075" s="70"/>
      <c r="N1075" s="70"/>
      <c r="O1075" s="70"/>
      <c r="P1075" s="70"/>
      <c r="Q1075" s="70"/>
      <c r="R1075" s="70"/>
      <c r="S1075" s="70"/>
    </row>
    <row r="1076" spans="1:19" ht="21">
      <c r="A1076" s="84" t="s">
        <v>1</v>
      </c>
      <c r="B1076" s="84"/>
      <c r="C1076" s="84"/>
      <c r="D1076" s="84"/>
      <c r="E1076" s="84"/>
      <c r="F1076" s="84"/>
      <c r="G1076" s="84"/>
      <c r="H1076" s="84"/>
      <c r="I1076" s="84"/>
      <c r="J1076" s="84"/>
      <c r="K1076" s="84"/>
      <c r="L1076" s="84"/>
      <c r="M1076" s="84"/>
      <c r="N1076" s="84"/>
      <c r="O1076" s="84"/>
      <c r="P1076" s="84"/>
      <c r="Q1076" s="84"/>
      <c r="R1076" s="84"/>
      <c r="S1076" s="84"/>
    </row>
    <row r="1077" spans="1:19" ht="21">
      <c r="A1077" s="72" t="s">
        <v>2</v>
      </c>
      <c r="B1077" s="73"/>
      <c r="C1077" s="73"/>
      <c r="D1077" s="74"/>
      <c r="E1077" s="2" t="s">
        <v>6</v>
      </c>
      <c r="F1077" s="72" t="s">
        <v>4</v>
      </c>
      <c r="G1077" s="74"/>
      <c r="H1077" s="72" t="s">
        <v>6</v>
      </c>
      <c r="I1077" s="73"/>
      <c r="J1077" s="73"/>
      <c r="K1077" s="74"/>
      <c r="L1077" s="3" t="s">
        <v>4</v>
      </c>
      <c r="M1077" s="4"/>
      <c r="N1077" s="5"/>
      <c r="O1077" s="72" t="s">
        <v>3</v>
      </c>
      <c r="P1077" s="73"/>
      <c r="Q1077" s="73"/>
      <c r="R1077" s="73"/>
      <c r="S1077" s="74"/>
    </row>
    <row r="1078" spans="1:19" ht="21">
      <c r="A1078" s="85"/>
      <c r="B1078" s="86"/>
      <c r="C1078" s="86"/>
      <c r="D1078" s="87"/>
      <c r="E1078" s="6" t="s">
        <v>30</v>
      </c>
      <c r="F1078" s="85" t="s">
        <v>5</v>
      </c>
      <c r="G1078" s="87"/>
      <c r="H1078" s="85" t="s">
        <v>7</v>
      </c>
      <c r="I1078" s="86"/>
      <c r="J1078" s="86"/>
      <c r="K1078" s="87"/>
      <c r="L1078" s="7" t="s">
        <v>26</v>
      </c>
      <c r="M1078" s="8"/>
      <c r="N1078" s="9"/>
      <c r="O1078" s="85"/>
      <c r="P1078" s="86"/>
      <c r="Q1078" s="86"/>
      <c r="R1078" s="86"/>
      <c r="S1078" s="87"/>
    </row>
    <row r="1079" spans="1:19" ht="21">
      <c r="A1079" s="88" t="s">
        <v>169</v>
      </c>
      <c r="B1079" s="89"/>
      <c r="C1079" s="89"/>
      <c r="D1079" s="90"/>
      <c r="E1079" s="2"/>
      <c r="F1079" s="72"/>
      <c r="G1079" s="74"/>
      <c r="H1079" s="72"/>
      <c r="I1079" s="73"/>
      <c r="J1079" s="73"/>
      <c r="K1079" s="74"/>
      <c r="L1079" s="72"/>
      <c r="M1079" s="73"/>
      <c r="N1079" s="74"/>
      <c r="O1079" s="72" t="s">
        <v>349</v>
      </c>
      <c r="P1079" s="73"/>
      <c r="Q1079" s="73"/>
      <c r="R1079" s="73"/>
      <c r="S1079" s="74"/>
    </row>
    <row r="1080" spans="1:19" ht="21">
      <c r="A1080" s="78" t="s">
        <v>320</v>
      </c>
      <c r="B1080" s="79"/>
      <c r="C1080" s="79"/>
      <c r="D1080" s="80"/>
      <c r="E1080" s="10">
        <v>18</v>
      </c>
      <c r="F1080" s="81">
        <v>18.36</v>
      </c>
      <c r="G1080" s="82"/>
      <c r="H1080" s="117">
        <f>D1100+D1104+D1108+D1111+D1121+D1124+D1127+D1130+D1142+D1146+D1149+D1153+D1164+D1168+D1172+D1185+D1189+D1193</f>
        <v>4365000</v>
      </c>
      <c r="I1080" s="118"/>
      <c r="J1080" s="118"/>
      <c r="K1080" s="119"/>
      <c r="L1080" s="102">
        <v>17.73</v>
      </c>
      <c r="M1080" s="103"/>
      <c r="N1080" s="104"/>
      <c r="O1080" s="81" t="s">
        <v>322</v>
      </c>
      <c r="P1080" s="83"/>
      <c r="Q1080" s="83"/>
      <c r="R1080" s="83"/>
      <c r="S1080" s="82"/>
    </row>
    <row r="1081" spans="1:19" ht="21">
      <c r="A1081" s="78" t="s">
        <v>173</v>
      </c>
      <c r="B1081" s="79"/>
      <c r="C1081" s="79"/>
      <c r="D1081" s="80"/>
      <c r="E1081" s="11"/>
      <c r="F1081" s="81"/>
      <c r="G1081" s="82"/>
      <c r="H1081" s="98"/>
      <c r="I1081" s="120"/>
      <c r="J1081" s="120"/>
      <c r="K1081" s="121"/>
      <c r="L1081" s="102"/>
      <c r="M1081" s="103"/>
      <c r="N1081" s="104"/>
      <c r="O1081" s="81" t="s">
        <v>207</v>
      </c>
      <c r="P1081" s="83"/>
      <c r="Q1081" s="83"/>
      <c r="R1081" s="83"/>
      <c r="S1081" s="82"/>
    </row>
    <row r="1082" spans="1:19" ht="21">
      <c r="A1082" s="92"/>
      <c r="B1082" s="93"/>
      <c r="C1082" s="93"/>
      <c r="D1082" s="94"/>
      <c r="E1082" s="12"/>
      <c r="F1082" s="85"/>
      <c r="G1082" s="87"/>
      <c r="H1082" s="122"/>
      <c r="I1082" s="123"/>
      <c r="J1082" s="123"/>
      <c r="K1082" s="124"/>
      <c r="L1082" s="105"/>
      <c r="M1082" s="106"/>
      <c r="N1082" s="107"/>
      <c r="O1082" s="85" t="s">
        <v>321</v>
      </c>
      <c r="P1082" s="86"/>
      <c r="Q1082" s="86"/>
      <c r="R1082" s="86"/>
      <c r="S1082" s="87"/>
    </row>
    <row r="1083" spans="1:19" ht="21">
      <c r="A1083" s="75" t="s">
        <v>28</v>
      </c>
      <c r="B1083" s="76"/>
      <c r="C1083" s="76"/>
      <c r="D1083" s="77"/>
      <c r="E1083" s="13">
        <f>E1080</f>
        <v>18</v>
      </c>
      <c r="F1083" s="75">
        <v>18.36</v>
      </c>
      <c r="G1083" s="77"/>
      <c r="H1083" s="91">
        <f>H1080</f>
        <v>4365000</v>
      </c>
      <c r="I1083" s="125"/>
      <c r="J1083" s="125"/>
      <c r="K1083" s="126"/>
      <c r="L1083" s="99">
        <v>17.73</v>
      </c>
      <c r="M1083" s="100"/>
      <c r="N1083" s="101"/>
      <c r="O1083" s="75"/>
      <c r="P1083" s="76"/>
      <c r="Q1083" s="76"/>
      <c r="R1083" s="76"/>
      <c r="S1083" s="77"/>
    </row>
    <row r="1084" spans="1:19" ht="21">
      <c r="A1084" s="60"/>
      <c r="B1084" s="60"/>
      <c r="C1084" s="60"/>
      <c r="D1084" s="60"/>
      <c r="E1084" s="60"/>
      <c r="F1084" s="60"/>
      <c r="G1084" s="60"/>
      <c r="H1084" s="64"/>
      <c r="I1084" s="60"/>
      <c r="J1084" s="60"/>
      <c r="K1084" s="60"/>
      <c r="L1084" s="65"/>
      <c r="M1084" s="60"/>
      <c r="N1084" s="60"/>
      <c r="O1084" s="60"/>
      <c r="P1084" s="60"/>
      <c r="Q1084" s="60"/>
      <c r="R1084" s="60"/>
      <c r="S1084" s="60"/>
    </row>
    <row r="1085" spans="1:19" ht="21">
      <c r="A1085" s="60"/>
      <c r="B1085" s="60"/>
      <c r="C1085" s="60"/>
      <c r="D1085" s="60"/>
      <c r="E1085" s="60"/>
      <c r="F1085" s="60"/>
      <c r="G1085" s="60"/>
      <c r="H1085" s="64"/>
      <c r="I1085" s="60"/>
      <c r="J1085" s="60"/>
      <c r="K1085" s="60"/>
      <c r="L1085" s="65"/>
      <c r="M1085" s="60"/>
      <c r="N1085" s="60"/>
      <c r="O1085" s="60"/>
      <c r="P1085" s="60"/>
      <c r="Q1085" s="60"/>
      <c r="R1085" s="60"/>
      <c r="S1085" s="60"/>
    </row>
    <row r="1086" spans="1:19" ht="21">
      <c r="A1086" s="60"/>
      <c r="B1086" s="60"/>
      <c r="C1086" s="60"/>
      <c r="D1086" s="60"/>
      <c r="E1086" s="60"/>
      <c r="F1086" s="60"/>
      <c r="G1086" s="60"/>
      <c r="H1086" s="64"/>
      <c r="I1086" s="60"/>
      <c r="J1086" s="60"/>
      <c r="K1086" s="60"/>
      <c r="L1086" s="65"/>
      <c r="M1086" s="60"/>
      <c r="N1086" s="60"/>
      <c r="O1086" s="60"/>
      <c r="P1086" s="60"/>
      <c r="Q1086" s="60"/>
      <c r="R1086" s="60"/>
      <c r="S1086" s="60"/>
    </row>
    <row r="1087" spans="1:19" ht="21">
      <c r="A1087" s="60"/>
      <c r="B1087" s="60"/>
      <c r="C1087" s="60"/>
      <c r="D1087" s="60"/>
      <c r="E1087" s="60"/>
      <c r="F1087" s="60"/>
      <c r="G1087" s="60"/>
      <c r="H1087" s="64"/>
      <c r="I1087" s="60"/>
      <c r="J1087" s="60"/>
      <c r="K1087" s="60"/>
      <c r="L1087" s="65"/>
      <c r="M1087" s="60"/>
      <c r="N1087" s="60"/>
      <c r="O1087" s="60"/>
      <c r="P1087" s="60"/>
      <c r="Q1087" s="60"/>
      <c r="R1087" s="60"/>
      <c r="S1087" s="60"/>
    </row>
    <row r="1088" spans="1:19" ht="21">
      <c r="A1088" s="60"/>
      <c r="B1088" s="60"/>
      <c r="C1088" s="60"/>
      <c r="D1088" s="60"/>
      <c r="E1088" s="60"/>
      <c r="F1088" s="60"/>
      <c r="G1088" s="60"/>
      <c r="H1088" s="64"/>
      <c r="I1088" s="60"/>
      <c r="J1088" s="60"/>
      <c r="K1088" s="60"/>
      <c r="L1088" s="65"/>
      <c r="M1088" s="60"/>
      <c r="N1088" s="60"/>
      <c r="O1088" s="60"/>
      <c r="P1088" s="60"/>
      <c r="Q1088" s="60"/>
      <c r="R1088" s="60"/>
      <c r="S1088" s="60"/>
    </row>
    <row r="1089" spans="1:19" ht="21">
      <c r="A1089" s="60"/>
      <c r="B1089" s="60"/>
      <c r="C1089" s="60"/>
      <c r="D1089" s="60"/>
      <c r="E1089" s="60"/>
      <c r="F1089" s="60"/>
      <c r="G1089" s="60"/>
      <c r="H1089" s="64"/>
      <c r="I1089" s="60"/>
      <c r="J1089" s="60"/>
      <c r="K1089" s="60"/>
      <c r="L1089" s="65"/>
      <c r="M1089" s="60"/>
      <c r="N1089" s="60"/>
      <c r="O1089" s="60"/>
      <c r="P1089" s="60"/>
      <c r="Q1089" s="60"/>
      <c r="R1089" s="60"/>
      <c r="S1089" s="60"/>
    </row>
    <row r="1090" spans="1:19" ht="21">
      <c r="A1090" s="60"/>
      <c r="B1090" s="60"/>
      <c r="C1090" s="60"/>
      <c r="D1090" s="60"/>
      <c r="E1090" s="60"/>
      <c r="F1090" s="60"/>
      <c r="G1090" s="60"/>
      <c r="H1090" s="64"/>
      <c r="I1090" s="60"/>
      <c r="J1090" s="60"/>
      <c r="K1090" s="60"/>
      <c r="L1090" s="65"/>
      <c r="M1090" s="60"/>
      <c r="N1090" s="60"/>
      <c r="O1090" s="60"/>
      <c r="P1090" s="60"/>
      <c r="Q1090" s="60"/>
      <c r="R1090" s="60"/>
      <c r="S1090" s="60"/>
    </row>
    <row r="1091" spans="1:19" ht="21">
      <c r="A1091" s="60"/>
      <c r="B1091" s="60"/>
      <c r="C1091" s="60"/>
      <c r="D1091" s="60"/>
      <c r="E1091" s="60"/>
      <c r="F1091" s="60"/>
      <c r="G1091" s="60"/>
      <c r="H1091" s="64"/>
      <c r="I1091" s="60"/>
      <c r="J1091" s="60"/>
      <c r="K1091" s="60"/>
      <c r="L1091" s="65"/>
      <c r="M1091" s="60"/>
      <c r="N1091" s="60"/>
      <c r="O1091" s="60"/>
      <c r="P1091" s="60"/>
      <c r="Q1091" s="60"/>
      <c r="R1091" s="60"/>
      <c r="S1091" s="60"/>
    </row>
    <row r="1092" spans="1:19" ht="21">
      <c r="A1092" s="60"/>
      <c r="B1092" s="60"/>
      <c r="C1092" s="60"/>
      <c r="D1092" s="60"/>
      <c r="E1092" s="60"/>
      <c r="F1092" s="60"/>
      <c r="G1092" s="60"/>
      <c r="H1092" s="64"/>
      <c r="I1092" s="60"/>
      <c r="J1092" s="60"/>
      <c r="K1092" s="60"/>
      <c r="L1092" s="65"/>
      <c r="M1092" s="60"/>
      <c r="N1092" s="60"/>
      <c r="O1092" s="60"/>
      <c r="P1092" s="60"/>
      <c r="Q1092" s="60"/>
      <c r="R1092" s="60"/>
      <c r="S1092" s="60"/>
    </row>
    <row r="1093" spans="1:19" ht="21">
      <c r="A1093" s="60"/>
      <c r="B1093" s="60"/>
      <c r="C1093" s="60"/>
      <c r="D1093" s="60"/>
      <c r="E1093" s="60"/>
      <c r="F1093" s="60"/>
      <c r="G1093" s="60"/>
      <c r="H1093" s="64"/>
      <c r="I1093" s="60"/>
      <c r="J1093" s="60"/>
      <c r="K1093" s="60"/>
      <c r="L1093" s="65"/>
      <c r="M1093" s="60"/>
      <c r="N1093" s="60"/>
      <c r="O1093" s="60"/>
      <c r="P1093" s="60"/>
      <c r="Q1093" s="60"/>
      <c r="R1093" s="60"/>
      <c r="S1093" s="60"/>
    </row>
    <row r="1094" spans="1:19" ht="21">
      <c r="A1094" s="1"/>
      <c r="B1094" s="1"/>
      <c r="C1094" s="1"/>
      <c r="D1094" s="1"/>
      <c r="E1094" s="1">
        <v>54</v>
      </c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</row>
    <row r="1095" spans="1:19" ht="21">
      <c r="A1095" s="70" t="s">
        <v>8</v>
      </c>
      <c r="B1095" s="70"/>
      <c r="C1095" s="70"/>
      <c r="D1095" s="70"/>
      <c r="E1095" s="70"/>
      <c r="F1095" s="70"/>
      <c r="G1095" s="70"/>
      <c r="H1095" s="70"/>
      <c r="I1095" s="70"/>
      <c r="J1095" s="70"/>
      <c r="K1095" s="70"/>
      <c r="L1095" s="70"/>
      <c r="M1095" s="70"/>
      <c r="N1095" s="70"/>
      <c r="O1095" s="70"/>
      <c r="P1095" s="70"/>
      <c r="Q1095" s="70"/>
      <c r="R1095" s="70"/>
      <c r="S1095" s="70"/>
    </row>
    <row r="1096" spans="1:19" ht="21">
      <c r="A1096" s="70" t="s">
        <v>319</v>
      </c>
      <c r="B1096" s="70"/>
      <c r="C1096" s="70"/>
      <c r="D1096" s="70"/>
      <c r="E1096" s="70"/>
      <c r="F1096" s="70"/>
      <c r="G1096" s="70"/>
      <c r="H1096" s="70"/>
      <c r="I1096" s="70"/>
      <c r="J1096" s="70"/>
      <c r="K1096" s="70"/>
      <c r="L1096" s="70"/>
      <c r="M1096" s="70"/>
      <c r="N1096" s="70"/>
      <c r="O1096" s="70"/>
      <c r="P1096" s="70"/>
      <c r="Q1096" s="70"/>
      <c r="R1096" s="70"/>
      <c r="S1096" s="70"/>
    </row>
    <row r="1097" spans="1:19" ht="21">
      <c r="A1097" s="71" t="s">
        <v>1</v>
      </c>
      <c r="B1097" s="71"/>
      <c r="C1097" s="71"/>
      <c r="D1097" s="71"/>
      <c r="E1097" s="71"/>
      <c r="F1097" s="71"/>
      <c r="G1097" s="71"/>
      <c r="H1097" s="71"/>
      <c r="I1097" s="71"/>
      <c r="J1097" s="71"/>
      <c r="K1097" s="71"/>
      <c r="L1097" s="71"/>
      <c r="M1097" s="71"/>
      <c r="N1097" s="71"/>
      <c r="O1097" s="71"/>
      <c r="P1097" s="71"/>
      <c r="Q1097" s="71"/>
      <c r="R1097" s="71"/>
      <c r="S1097" s="71"/>
    </row>
    <row r="1098" spans="1:19" ht="21">
      <c r="A1098" s="2" t="s">
        <v>9</v>
      </c>
      <c r="B1098" s="2" t="s">
        <v>10</v>
      </c>
      <c r="C1098" s="2" t="s">
        <v>11</v>
      </c>
      <c r="D1098" s="2" t="s">
        <v>7</v>
      </c>
      <c r="E1098" s="2" t="s">
        <v>12</v>
      </c>
      <c r="F1098" s="2" t="s">
        <v>29</v>
      </c>
      <c r="G1098" s="72" t="s">
        <v>317</v>
      </c>
      <c r="H1098" s="73"/>
      <c r="I1098" s="74"/>
      <c r="J1098" s="75" t="s">
        <v>318</v>
      </c>
      <c r="K1098" s="76"/>
      <c r="L1098" s="76"/>
      <c r="M1098" s="76"/>
      <c r="N1098" s="76"/>
      <c r="O1098" s="76"/>
      <c r="P1098" s="76"/>
      <c r="Q1098" s="76"/>
      <c r="R1098" s="76"/>
      <c r="S1098" s="77"/>
    </row>
    <row r="1099" spans="1:19" ht="21">
      <c r="A1099" s="6"/>
      <c r="B1099" s="6"/>
      <c r="C1099" s="6"/>
      <c r="D1099" s="6"/>
      <c r="E1099" s="6" t="s">
        <v>13</v>
      </c>
      <c r="F1099" s="6" t="s">
        <v>13</v>
      </c>
      <c r="G1099" s="13" t="s">
        <v>14</v>
      </c>
      <c r="H1099" s="13" t="s">
        <v>15</v>
      </c>
      <c r="I1099" s="13" t="s">
        <v>16</v>
      </c>
      <c r="J1099" s="13" t="s">
        <v>17</v>
      </c>
      <c r="K1099" s="13" t="s">
        <v>18</v>
      </c>
      <c r="L1099" s="13" t="s">
        <v>19</v>
      </c>
      <c r="M1099" s="13" t="s">
        <v>20</v>
      </c>
      <c r="N1099" s="13" t="s">
        <v>21</v>
      </c>
      <c r="O1099" s="13" t="s">
        <v>22</v>
      </c>
      <c r="P1099" s="14"/>
      <c r="Q1099" s="15" t="s">
        <v>23</v>
      </c>
      <c r="R1099" s="15" t="s">
        <v>24</v>
      </c>
      <c r="S1099" s="16" t="s">
        <v>25</v>
      </c>
    </row>
    <row r="1100" spans="1:19" ht="21">
      <c r="A1100" s="2">
        <v>1</v>
      </c>
      <c r="B1100" s="17" t="s">
        <v>111</v>
      </c>
      <c r="C1100" s="17" t="s">
        <v>112</v>
      </c>
      <c r="D1100" s="18">
        <v>190000</v>
      </c>
      <c r="E1100" s="2" t="s">
        <v>34</v>
      </c>
      <c r="F1100" s="2" t="s">
        <v>33</v>
      </c>
      <c r="G1100" s="2" t="s">
        <v>31</v>
      </c>
      <c r="H1100" s="2" t="s">
        <v>31</v>
      </c>
      <c r="I1100" s="2" t="s">
        <v>31</v>
      </c>
      <c r="J1100" s="2" t="s">
        <v>31</v>
      </c>
      <c r="K1100" s="2" t="s">
        <v>31</v>
      </c>
      <c r="L1100" s="2" t="s">
        <v>31</v>
      </c>
      <c r="M1100" s="2" t="s">
        <v>31</v>
      </c>
      <c r="N1100" s="2" t="s">
        <v>31</v>
      </c>
      <c r="O1100" s="2" t="s">
        <v>31</v>
      </c>
      <c r="P1100" s="1"/>
      <c r="Q1100" s="2" t="s">
        <v>31</v>
      </c>
      <c r="R1100" s="2" t="s">
        <v>31</v>
      </c>
      <c r="S1100" s="2" t="s">
        <v>31</v>
      </c>
    </row>
    <row r="1101" spans="1:19" ht="21">
      <c r="A1101" s="10"/>
      <c r="B1101" s="11"/>
      <c r="C1101" s="11" t="s">
        <v>113</v>
      </c>
      <c r="D1101" s="29"/>
      <c r="E1101" s="10"/>
      <c r="F1101" s="10" t="s">
        <v>207</v>
      </c>
      <c r="G1101" s="10"/>
      <c r="H1101" s="11"/>
      <c r="I1101" s="10"/>
      <c r="J1101" s="11"/>
      <c r="K1101" s="10"/>
      <c r="L1101" s="10"/>
      <c r="M1101" s="10"/>
      <c r="N1101" s="10"/>
      <c r="O1101" s="11"/>
      <c r="P1101" s="1"/>
      <c r="Q1101" s="11"/>
      <c r="R1101" s="10"/>
      <c r="S1101" s="11"/>
    </row>
    <row r="1102" spans="1:19" ht="21">
      <c r="A1102" s="10"/>
      <c r="B1102" s="11"/>
      <c r="C1102" s="11"/>
      <c r="D1102" s="29"/>
      <c r="E1102" s="10"/>
      <c r="F1102" s="10" t="s">
        <v>321</v>
      </c>
      <c r="G1102" s="10"/>
      <c r="H1102" s="11"/>
      <c r="I1102" s="10"/>
      <c r="J1102" s="11"/>
      <c r="K1102" s="10"/>
      <c r="L1102" s="10"/>
      <c r="M1102" s="10"/>
      <c r="N1102" s="10"/>
      <c r="O1102" s="11"/>
      <c r="P1102" s="1"/>
      <c r="Q1102" s="11"/>
      <c r="R1102" s="10"/>
      <c r="S1102" s="11"/>
    </row>
    <row r="1103" spans="1:19" ht="21">
      <c r="A1103" s="6"/>
      <c r="B1103" s="12"/>
      <c r="C1103" s="12"/>
      <c r="D1103" s="12"/>
      <c r="E1103" s="12"/>
      <c r="F1103" s="6" t="s">
        <v>322</v>
      </c>
      <c r="G1103" s="12"/>
      <c r="H1103" s="12"/>
      <c r="I1103" s="12"/>
      <c r="J1103" s="12"/>
      <c r="K1103" s="12"/>
      <c r="L1103" s="12"/>
      <c r="M1103" s="12"/>
      <c r="N1103" s="12"/>
      <c r="O1103" s="12"/>
      <c r="P1103" s="1"/>
      <c r="Q1103" s="12"/>
      <c r="R1103" s="12"/>
      <c r="S1103" s="12"/>
    </row>
    <row r="1104" spans="1:19" ht="21">
      <c r="A1104" s="2">
        <v>2</v>
      </c>
      <c r="B1104" s="17" t="s">
        <v>114</v>
      </c>
      <c r="C1104" s="17" t="s">
        <v>115</v>
      </c>
      <c r="D1104" s="18">
        <v>160000</v>
      </c>
      <c r="E1104" s="2" t="s">
        <v>34</v>
      </c>
      <c r="F1104" s="2" t="s">
        <v>33</v>
      </c>
      <c r="G1104" s="2" t="s">
        <v>31</v>
      </c>
      <c r="H1104" s="2" t="s">
        <v>31</v>
      </c>
      <c r="I1104" s="2" t="s">
        <v>31</v>
      </c>
      <c r="J1104" s="2" t="s">
        <v>31</v>
      </c>
      <c r="K1104" s="2" t="s">
        <v>31</v>
      </c>
      <c r="L1104" s="2" t="s">
        <v>31</v>
      </c>
      <c r="M1104" s="2" t="s">
        <v>31</v>
      </c>
      <c r="N1104" s="2" t="s">
        <v>31</v>
      </c>
      <c r="O1104" s="2" t="s">
        <v>31</v>
      </c>
      <c r="P1104" s="1"/>
      <c r="Q1104" s="2" t="s">
        <v>31</v>
      </c>
      <c r="R1104" s="2" t="s">
        <v>31</v>
      </c>
      <c r="S1104" s="2" t="s">
        <v>31</v>
      </c>
    </row>
    <row r="1105" spans="1:19" ht="21">
      <c r="A1105" s="10"/>
      <c r="B1105" s="11"/>
      <c r="C1105" s="11" t="s">
        <v>116</v>
      </c>
      <c r="D1105" s="29"/>
      <c r="E1105" s="10"/>
      <c r="F1105" s="10" t="s">
        <v>207</v>
      </c>
      <c r="G1105" s="10"/>
      <c r="H1105" s="11"/>
      <c r="I1105" s="10"/>
      <c r="J1105" s="11"/>
      <c r="K1105" s="10"/>
      <c r="L1105" s="10"/>
      <c r="M1105" s="10"/>
      <c r="N1105" s="10"/>
      <c r="O1105" s="11"/>
      <c r="P1105" s="1"/>
      <c r="Q1105" s="11"/>
      <c r="R1105" s="10"/>
      <c r="S1105" s="11"/>
    </row>
    <row r="1106" spans="1:19" ht="21">
      <c r="A1106" s="10"/>
      <c r="B1106" s="11"/>
      <c r="C1106" s="11" t="s">
        <v>117</v>
      </c>
      <c r="D1106" s="29"/>
      <c r="E1106" s="10"/>
      <c r="F1106" s="10" t="s">
        <v>321</v>
      </c>
      <c r="G1106" s="10"/>
      <c r="H1106" s="11"/>
      <c r="I1106" s="10"/>
      <c r="J1106" s="11"/>
      <c r="K1106" s="10"/>
      <c r="L1106" s="10"/>
      <c r="M1106" s="10"/>
      <c r="N1106" s="10"/>
      <c r="O1106" s="11"/>
      <c r="P1106" s="1"/>
      <c r="Q1106" s="11"/>
      <c r="R1106" s="10"/>
      <c r="S1106" s="11"/>
    </row>
    <row r="1107" spans="1:19" ht="21">
      <c r="A1107" s="6"/>
      <c r="B1107" s="12"/>
      <c r="C1107" s="12"/>
      <c r="D1107" s="12"/>
      <c r="E1107" s="12"/>
      <c r="F1107" s="6" t="s">
        <v>322</v>
      </c>
      <c r="G1107" s="12"/>
      <c r="H1107" s="12"/>
      <c r="I1107" s="12"/>
      <c r="J1107" s="12"/>
      <c r="K1107" s="12"/>
      <c r="L1107" s="12"/>
      <c r="M1107" s="12"/>
      <c r="N1107" s="12"/>
      <c r="O1107" s="12"/>
      <c r="P1107" s="1"/>
      <c r="Q1107" s="12"/>
      <c r="R1107" s="12"/>
      <c r="S1107" s="12"/>
    </row>
    <row r="1108" spans="1:19" ht="21">
      <c r="A1108" s="2">
        <v>3</v>
      </c>
      <c r="B1108" s="17" t="s">
        <v>125</v>
      </c>
      <c r="C1108" s="17" t="s">
        <v>105</v>
      </c>
      <c r="D1108" s="18">
        <v>100000</v>
      </c>
      <c r="E1108" s="2" t="s">
        <v>34</v>
      </c>
      <c r="F1108" s="2" t="s">
        <v>33</v>
      </c>
      <c r="G1108" s="2" t="s">
        <v>31</v>
      </c>
      <c r="H1108" s="2" t="s">
        <v>31</v>
      </c>
      <c r="I1108" s="2" t="s">
        <v>31</v>
      </c>
      <c r="J1108" s="2" t="s">
        <v>31</v>
      </c>
      <c r="K1108" s="2" t="s">
        <v>31</v>
      </c>
      <c r="L1108" s="2" t="s">
        <v>31</v>
      </c>
      <c r="M1108" s="2" t="s">
        <v>31</v>
      </c>
      <c r="N1108" s="2" t="s">
        <v>31</v>
      </c>
      <c r="O1108" s="2" t="s">
        <v>31</v>
      </c>
      <c r="P1108" s="1"/>
      <c r="Q1108" s="2" t="s">
        <v>31</v>
      </c>
      <c r="R1108" s="2" t="s">
        <v>31</v>
      </c>
      <c r="S1108" s="2" t="s">
        <v>31</v>
      </c>
    </row>
    <row r="1109" spans="1:19" ht="21">
      <c r="A1109" s="10"/>
      <c r="B1109" s="11"/>
      <c r="C1109" s="11" t="s">
        <v>106</v>
      </c>
      <c r="D1109" s="29"/>
      <c r="E1109" s="10"/>
      <c r="F1109" s="10" t="s">
        <v>207</v>
      </c>
      <c r="G1109" s="10"/>
      <c r="H1109" s="11"/>
      <c r="I1109" s="10"/>
      <c r="J1109" s="11"/>
      <c r="K1109" s="10"/>
      <c r="L1109" s="10"/>
      <c r="M1109" s="10"/>
      <c r="N1109" s="10"/>
      <c r="O1109" s="11"/>
      <c r="P1109" s="1"/>
      <c r="Q1109" s="11"/>
      <c r="R1109" s="10"/>
      <c r="S1109" s="11"/>
    </row>
    <row r="1110" spans="1:19" ht="21">
      <c r="A1110" s="10"/>
      <c r="B1110" s="11"/>
      <c r="C1110" s="11"/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"/>
      <c r="Q1110" s="11"/>
      <c r="R1110" s="11"/>
      <c r="S1110" s="12"/>
    </row>
    <row r="1111" spans="1:19" ht="21">
      <c r="A1111" s="2">
        <v>4</v>
      </c>
      <c r="B1111" s="17" t="s">
        <v>145</v>
      </c>
      <c r="C1111" s="17" t="s">
        <v>146</v>
      </c>
      <c r="D1111" s="18">
        <v>200000</v>
      </c>
      <c r="E1111" s="2" t="s">
        <v>34</v>
      </c>
      <c r="F1111" s="2" t="s">
        <v>207</v>
      </c>
      <c r="G1111" s="2" t="s">
        <v>31</v>
      </c>
      <c r="H1111" s="2" t="s">
        <v>31</v>
      </c>
      <c r="I1111" s="2" t="s">
        <v>31</v>
      </c>
      <c r="J1111" s="2" t="s">
        <v>31</v>
      </c>
      <c r="K1111" s="2" t="s">
        <v>31</v>
      </c>
      <c r="L1111" s="2" t="s">
        <v>31</v>
      </c>
      <c r="M1111" s="2" t="s">
        <v>31</v>
      </c>
      <c r="N1111" s="2" t="s">
        <v>31</v>
      </c>
      <c r="O1111" s="2" t="s">
        <v>31</v>
      </c>
      <c r="P1111" s="4"/>
      <c r="Q1111" s="2" t="s">
        <v>31</v>
      </c>
      <c r="R1111" s="2" t="s">
        <v>31</v>
      </c>
      <c r="S1111" s="2" t="s">
        <v>31</v>
      </c>
    </row>
    <row r="1112" spans="1:19" ht="21">
      <c r="A1112" s="10"/>
      <c r="B1112" s="11"/>
      <c r="C1112" s="11" t="s">
        <v>147</v>
      </c>
      <c r="D1112" s="29"/>
      <c r="E1112" s="10"/>
      <c r="F1112" s="10"/>
      <c r="G1112" s="10"/>
      <c r="H1112" s="11"/>
      <c r="I1112" s="10"/>
      <c r="J1112" s="11"/>
      <c r="K1112" s="10"/>
      <c r="L1112" s="10"/>
      <c r="M1112" s="10"/>
      <c r="N1112" s="10"/>
      <c r="O1112" s="11"/>
      <c r="P1112" s="23"/>
      <c r="Q1112" s="11"/>
      <c r="R1112" s="10"/>
      <c r="S1112" s="11"/>
    </row>
    <row r="1113" spans="1:19" ht="21">
      <c r="A1113" s="6"/>
      <c r="B1113" s="12"/>
      <c r="C1113" s="12"/>
      <c r="D1113" s="32"/>
      <c r="E1113" s="6"/>
      <c r="F1113" s="6"/>
      <c r="G1113" s="6"/>
      <c r="H1113" s="12"/>
      <c r="I1113" s="6"/>
      <c r="J1113" s="12"/>
      <c r="K1113" s="6"/>
      <c r="L1113" s="6"/>
      <c r="M1113" s="6"/>
      <c r="N1113" s="6"/>
      <c r="O1113" s="12"/>
      <c r="P1113" s="8"/>
      <c r="Q1113" s="12"/>
      <c r="R1113" s="6"/>
      <c r="S1113" s="12"/>
    </row>
    <row r="1114" spans="1:19" ht="21">
      <c r="A1114" s="60"/>
      <c r="B1114" s="23"/>
      <c r="C1114" s="23"/>
      <c r="D1114" s="23"/>
      <c r="E1114" s="23"/>
      <c r="F1114" s="60"/>
      <c r="G1114" s="23"/>
      <c r="H1114" s="23"/>
      <c r="I1114" s="23"/>
      <c r="J1114" s="23"/>
      <c r="K1114" s="23"/>
      <c r="L1114" s="23"/>
      <c r="M1114" s="23"/>
      <c r="N1114" s="23"/>
      <c r="O1114" s="23"/>
      <c r="P1114" s="23"/>
      <c r="Q1114" s="23"/>
      <c r="R1114" s="23"/>
      <c r="S1114" s="23"/>
    </row>
    <row r="1115" spans="1:19" ht="21">
      <c r="A1115" s="1"/>
      <c r="B1115" s="1"/>
      <c r="C1115" s="1"/>
      <c r="D1115" s="1"/>
      <c r="E1115" s="1">
        <v>55</v>
      </c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</row>
    <row r="1116" spans="1:19" ht="21">
      <c r="A1116" s="70" t="s">
        <v>8</v>
      </c>
      <c r="B1116" s="70"/>
      <c r="C1116" s="70"/>
      <c r="D1116" s="70"/>
      <c r="E1116" s="70"/>
      <c r="F1116" s="70"/>
      <c r="G1116" s="70"/>
      <c r="H1116" s="70"/>
      <c r="I1116" s="70"/>
      <c r="J1116" s="70"/>
      <c r="K1116" s="70"/>
      <c r="L1116" s="70"/>
      <c r="M1116" s="70"/>
      <c r="N1116" s="70"/>
      <c r="O1116" s="70"/>
      <c r="P1116" s="70"/>
      <c r="Q1116" s="70"/>
      <c r="R1116" s="70"/>
      <c r="S1116" s="70"/>
    </row>
    <row r="1117" spans="1:19" ht="21">
      <c r="A1117" s="70" t="s">
        <v>319</v>
      </c>
      <c r="B1117" s="70"/>
      <c r="C1117" s="70"/>
      <c r="D1117" s="70"/>
      <c r="E1117" s="70"/>
      <c r="F1117" s="70"/>
      <c r="G1117" s="70"/>
      <c r="H1117" s="70"/>
      <c r="I1117" s="70"/>
      <c r="J1117" s="70"/>
      <c r="K1117" s="70"/>
      <c r="L1117" s="70"/>
      <c r="M1117" s="70"/>
      <c r="N1117" s="70"/>
      <c r="O1117" s="70"/>
      <c r="P1117" s="70"/>
      <c r="Q1117" s="70"/>
      <c r="R1117" s="70"/>
      <c r="S1117" s="70"/>
    </row>
    <row r="1118" spans="1:19" ht="21">
      <c r="A1118" s="71" t="s">
        <v>1</v>
      </c>
      <c r="B1118" s="71"/>
      <c r="C1118" s="71"/>
      <c r="D1118" s="71"/>
      <c r="E1118" s="71"/>
      <c r="F1118" s="71"/>
      <c r="G1118" s="71"/>
      <c r="H1118" s="71"/>
      <c r="I1118" s="71"/>
      <c r="J1118" s="71"/>
      <c r="K1118" s="71"/>
      <c r="L1118" s="71"/>
      <c r="M1118" s="71"/>
      <c r="N1118" s="71"/>
      <c r="O1118" s="71"/>
      <c r="P1118" s="71"/>
      <c r="Q1118" s="71"/>
      <c r="R1118" s="71"/>
      <c r="S1118" s="71"/>
    </row>
    <row r="1119" spans="1:19" ht="21">
      <c r="A1119" s="2" t="s">
        <v>9</v>
      </c>
      <c r="B1119" s="2" t="s">
        <v>10</v>
      </c>
      <c r="C1119" s="2" t="s">
        <v>11</v>
      </c>
      <c r="D1119" s="2" t="s">
        <v>7</v>
      </c>
      <c r="E1119" s="2" t="s">
        <v>12</v>
      </c>
      <c r="F1119" s="2" t="s">
        <v>29</v>
      </c>
      <c r="G1119" s="72" t="s">
        <v>317</v>
      </c>
      <c r="H1119" s="73"/>
      <c r="I1119" s="74"/>
      <c r="J1119" s="75" t="s">
        <v>318</v>
      </c>
      <c r="K1119" s="76"/>
      <c r="L1119" s="76"/>
      <c r="M1119" s="76"/>
      <c r="N1119" s="76"/>
      <c r="O1119" s="76"/>
      <c r="P1119" s="76"/>
      <c r="Q1119" s="76"/>
      <c r="R1119" s="76"/>
      <c r="S1119" s="77"/>
    </row>
    <row r="1120" spans="1:19" ht="21">
      <c r="A1120" s="6"/>
      <c r="B1120" s="6"/>
      <c r="C1120" s="6"/>
      <c r="D1120" s="6"/>
      <c r="E1120" s="6" t="s">
        <v>13</v>
      </c>
      <c r="F1120" s="6" t="s">
        <v>13</v>
      </c>
      <c r="G1120" s="13" t="s">
        <v>14</v>
      </c>
      <c r="H1120" s="13" t="s">
        <v>15</v>
      </c>
      <c r="I1120" s="13" t="s">
        <v>16</v>
      </c>
      <c r="J1120" s="13" t="s">
        <v>17</v>
      </c>
      <c r="K1120" s="13" t="s">
        <v>18</v>
      </c>
      <c r="L1120" s="13" t="s">
        <v>19</v>
      </c>
      <c r="M1120" s="13" t="s">
        <v>20</v>
      </c>
      <c r="N1120" s="13" t="s">
        <v>21</v>
      </c>
      <c r="O1120" s="13" t="s">
        <v>22</v>
      </c>
      <c r="P1120" s="14"/>
      <c r="Q1120" s="15" t="s">
        <v>23</v>
      </c>
      <c r="R1120" s="15" t="s">
        <v>24</v>
      </c>
      <c r="S1120" s="16" t="s">
        <v>25</v>
      </c>
    </row>
    <row r="1121" spans="1:19" ht="21">
      <c r="A1121" s="2">
        <v>5</v>
      </c>
      <c r="B1121" s="17" t="s">
        <v>309</v>
      </c>
      <c r="C1121" s="17" t="s">
        <v>323</v>
      </c>
      <c r="D1121" s="18">
        <v>150000</v>
      </c>
      <c r="E1121" s="2" t="s">
        <v>34</v>
      </c>
      <c r="F1121" s="2" t="s">
        <v>33</v>
      </c>
      <c r="G1121" s="2" t="s">
        <v>31</v>
      </c>
      <c r="H1121" s="2" t="s">
        <v>31</v>
      </c>
      <c r="I1121" s="2" t="s">
        <v>31</v>
      </c>
      <c r="J1121" s="2" t="s">
        <v>31</v>
      </c>
      <c r="K1121" s="2" t="s">
        <v>31</v>
      </c>
      <c r="L1121" s="2" t="s">
        <v>31</v>
      </c>
      <c r="M1121" s="2" t="s">
        <v>31</v>
      </c>
      <c r="N1121" s="2" t="s">
        <v>31</v>
      </c>
      <c r="O1121" s="2" t="s">
        <v>31</v>
      </c>
      <c r="P1121" s="1"/>
      <c r="Q1121" s="2" t="s">
        <v>31</v>
      </c>
      <c r="R1121" s="2" t="s">
        <v>31</v>
      </c>
      <c r="S1121" s="2" t="s">
        <v>31</v>
      </c>
    </row>
    <row r="1122" spans="1:19" ht="21">
      <c r="A1122" s="10"/>
      <c r="B1122" s="11" t="s">
        <v>310</v>
      </c>
      <c r="C1122" s="11" t="s">
        <v>135</v>
      </c>
      <c r="D1122" s="29"/>
      <c r="E1122" s="10"/>
      <c r="F1122" s="10" t="s">
        <v>207</v>
      </c>
      <c r="G1122" s="10"/>
      <c r="H1122" s="11"/>
      <c r="I1122" s="10"/>
      <c r="J1122" s="11"/>
      <c r="K1122" s="10"/>
      <c r="L1122" s="10"/>
      <c r="M1122" s="10"/>
      <c r="N1122" s="10"/>
      <c r="O1122" s="11"/>
      <c r="P1122" s="1"/>
      <c r="Q1122" s="11"/>
      <c r="R1122" s="10"/>
      <c r="S1122" s="11"/>
    </row>
    <row r="1123" spans="1:19" ht="21">
      <c r="A1123" s="6"/>
      <c r="B1123" s="12"/>
      <c r="C1123" s="12"/>
      <c r="D1123" s="12"/>
      <c r="E1123" s="12"/>
      <c r="F1123" s="6"/>
      <c r="G1123" s="12"/>
      <c r="H1123" s="12"/>
      <c r="I1123" s="12"/>
      <c r="J1123" s="12"/>
      <c r="K1123" s="12"/>
      <c r="L1123" s="12"/>
      <c r="M1123" s="12"/>
      <c r="N1123" s="12"/>
      <c r="O1123" s="12"/>
      <c r="P1123" s="1"/>
      <c r="Q1123" s="12"/>
      <c r="R1123" s="12"/>
      <c r="S1123" s="12"/>
    </row>
    <row r="1124" spans="1:19" ht="21">
      <c r="A1124" s="2">
        <v>6</v>
      </c>
      <c r="B1124" s="17" t="s">
        <v>311</v>
      </c>
      <c r="C1124" s="17" t="s">
        <v>136</v>
      </c>
      <c r="D1124" s="18">
        <v>150000</v>
      </c>
      <c r="E1124" s="2" t="s">
        <v>34</v>
      </c>
      <c r="F1124" s="2" t="s">
        <v>33</v>
      </c>
      <c r="G1124" s="2" t="s">
        <v>31</v>
      </c>
      <c r="H1124" s="2" t="s">
        <v>31</v>
      </c>
      <c r="I1124" s="2" t="s">
        <v>31</v>
      </c>
      <c r="J1124" s="2" t="s">
        <v>31</v>
      </c>
      <c r="K1124" s="2" t="s">
        <v>31</v>
      </c>
      <c r="L1124" s="2" t="s">
        <v>31</v>
      </c>
      <c r="M1124" s="2" t="s">
        <v>31</v>
      </c>
      <c r="N1124" s="2" t="s">
        <v>31</v>
      </c>
      <c r="O1124" s="2" t="s">
        <v>31</v>
      </c>
      <c r="P1124" s="1"/>
      <c r="Q1124" s="2" t="s">
        <v>31</v>
      </c>
      <c r="R1124" s="2" t="s">
        <v>31</v>
      </c>
      <c r="S1124" s="2" t="s">
        <v>31</v>
      </c>
    </row>
    <row r="1125" spans="1:19" ht="21">
      <c r="A1125" s="10"/>
      <c r="B1125" s="11" t="s">
        <v>312</v>
      </c>
      <c r="C1125" s="11" t="s">
        <v>137</v>
      </c>
      <c r="D1125" s="29"/>
      <c r="E1125" s="10"/>
      <c r="F1125" s="10" t="s">
        <v>207</v>
      </c>
      <c r="G1125" s="10"/>
      <c r="H1125" s="11"/>
      <c r="I1125" s="10"/>
      <c r="J1125" s="11"/>
      <c r="K1125" s="10"/>
      <c r="L1125" s="10"/>
      <c r="M1125" s="10"/>
      <c r="N1125" s="10"/>
      <c r="O1125" s="11"/>
      <c r="P1125" s="1"/>
      <c r="Q1125" s="11"/>
      <c r="R1125" s="10"/>
      <c r="S1125" s="11"/>
    </row>
    <row r="1126" spans="1:19" ht="21">
      <c r="A1126" s="6"/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2"/>
      <c r="N1126" s="12"/>
      <c r="O1126" s="12"/>
      <c r="P1126" s="1"/>
      <c r="Q1126" s="12"/>
      <c r="R1126" s="12"/>
      <c r="S1126" s="12"/>
    </row>
    <row r="1127" spans="1:19" ht="21">
      <c r="A1127" s="2">
        <v>7</v>
      </c>
      <c r="B1127" s="17" t="s">
        <v>313</v>
      </c>
      <c r="C1127" s="17" t="s">
        <v>138</v>
      </c>
      <c r="D1127" s="18">
        <v>80000</v>
      </c>
      <c r="E1127" s="2" t="s">
        <v>34</v>
      </c>
      <c r="F1127" s="2" t="s">
        <v>33</v>
      </c>
      <c r="G1127" s="2" t="s">
        <v>31</v>
      </c>
      <c r="H1127" s="2" t="s">
        <v>31</v>
      </c>
      <c r="I1127" s="2" t="s">
        <v>31</v>
      </c>
      <c r="J1127" s="2" t="s">
        <v>31</v>
      </c>
      <c r="K1127" s="2" t="s">
        <v>31</v>
      </c>
      <c r="L1127" s="2" t="s">
        <v>31</v>
      </c>
      <c r="M1127" s="2" t="s">
        <v>31</v>
      </c>
      <c r="N1127" s="2" t="s">
        <v>31</v>
      </c>
      <c r="O1127" s="2" t="s">
        <v>31</v>
      </c>
      <c r="P1127" s="1"/>
      <c r="Q1127" s="2" t="s">
        <v>31</v>
      </c>
      <c r="R1127" s="2" t="s">
        <v>31</v>
      </c>
      <c r="S1127" s="2" t="s">
        <v>31</v>
      </c>
    </row>
    <row r="1128" spans="1:19" ht="21">
      <c r="A1128" s="10"/>
      <c r="B1128" s="11" t="s">
        <v>314</v>
      </c>
      <c r="C1128" s="11" t="s">
        <v>139</v>
      </c>
      <c r="D1128" s="29"/>
      <c r="E1128" s="10"/>
      <c r="F1128" s="10" t="s">
        <v>322</v>
      </c>
      <c r="G1128" s="10"/>
      <c r="H1128" s="11"/>
      <c r="I1128" s="10"/>
      <c r="J1128" s="11"/>
      <c r="K1128" s="10"/>
      <c r="L1128" s="10"/>
      <c r="M1128" s="10"/>
      <c r="N1128" s="10"/>
      <c r="O1128" s="11"/>
      <c r="P1128" s="1"/>
      <c r="Q1128" s="11"/>
      <c r="R1128" s="10"/>
      <c r="S1128" s="11"/>
    </row>
    <row r="1129" spans="1:19" ht="21">
      <c r="A1129" s="10"/>
      <c r="B1129" s="11"/>
      <c r="C1129" s="11" t="s">
        <v>140</v>
      </c>
      <c r="D1129" s="29"/>
      <c r="E1129" s="10"/>
      <c r="F1129" s="10" t="s">
        <v>207</v>
      </c>
      <c r="G1129" s="10"/>
      <c r="H1129" s="11"/>
      <c r="I1129" s="10"/>
      <c r="J1129" s="11"/>
      <c r="K1129" s="10"/>
      <c r="L1129" s="10"/>
      <c r="M1129" s="10"/>
      <c r="N1129" s="10"/>
      <c r="O1129" s="11"/>
      <c r="P1129" s="1"/>
      <c r="Q1129" s="11"/>
      <c r="R1129" s="10"/>
      <c r="S1129" s="11"/>
    </row>
    <row r="1130" spans="1:19" ht="21">
      <c r="A1130" s="2">
        <v>8</v>
      </c>
      <c r="B1130" s="17" t="s">
        <v>141</v>
      </c>
      <c r="C1130" s="17" t="s">
        <v>142</v>
      </c>
      <c r="D1130" s="18">
        <v>80000</v>
      </c>
      <c r="E1130" s="2" t="s">
        <v>34</v>
      </c>
      <c r="F1130" s="2" t="s">
        <v>33</v>
      </c>
      <c r="G1130" s="2" t="s">
        <v>31</v>
      </c>
      <c r="H1130" s="2" t="s">
        <v>31</v>
      </c>
      <c r="I1130" s="2" t="s">
        <v>31</v>
      </c>
      <c r="J1130" s="2" t="s">
        <v>31</v>
      </c>
      <c r="K1130" s="2" t="s">
        <v>31</v>
      </c>
      <c r="L1130" s="2" t="s">
        <v>31</v>
      </c>
      <c r="M1130" s="2" t="s">
        <v>31</v>
      </c>
      <c r="N1130" s="2" t="s">
        <v>31</v>
      </c>
      <c r="O1130" s="2" t="s">
        <v>31</v>
      </c>
      <c r="P1130" s="1"/>
      <c r="Q1130" s="2" t="s">
        <v>31</v>
      </c>
      <c r="R1130" s="2" t="s">
        <v>31</v>
      </c>
      <c r="S1130" s="2" t="s">
        <v>31</v>
      </c>
    </row>
    <row r="1131" spans="1:19" ht="21">
      <c r="A1131" s="10"/>
      <c r="B1131" s="11"/>
      <c r="C1131" s="11" t="s">
        <v>143</v>
      </c>
      <c r="D1131" s="29"/>
      <c r="E1131" s="10"/>
      <c r="F1131" s="10" t="s">
        <v>321</v>
      </c>
      <c r="G1131" s="10"/>
      <c r="H1131" s="11"/>
      <c r="I1131" s="10"/>
      <c r="J1131" s="11"/>
      <c r="K1131" s="10"/>
      <c r="L1131" s="10"/>
      <c r="M1131" s="10"/>
      <c r="N1131" s="10"/>
      <c r="O1131" s="11"/>
      <c r="P1131" s="1"/>
      <c r="Q1131" s="11"/>
      <c r="R1131" s="10"/>
      <c r="S1131" s="11"/>
    </row>
    <row r="1132" spans="1:19" ht="21">
      <c r="A1132" s="10"/>
      <c r="B1132" s="11"/>
      <c r="C1132" s="11" t="s">
        <v>144</v>
      </c>
      <c r="D1132" s="29"/>
      <c r="E1132" s="10"/>
      <c r="F1132" s="10" t="s">
        <v>322</v>
      </c>
      <c r="G1132" s="10"/>
      <c r="H1132" s="11"/>
      <c r="I1132" s="10"/>
      <c r="J1132" s="11"/>
      <c r="K1132" s="10"/>
      <c r="L1132" s="10"/>
      <c r="M1132" s="10"/>
      <c r="N1132" s="10"/>
      <c r="O1132" s="11"/>
      <c r="P1132" s="1"/>
      <c r="Q1132" s="11"/>
      <c r="R1132" s="10"/>
      <c r="S1132" s="11"/>
    </row>
    <row r="1133" spans="1:19" ht="21">
      <c r="A1133" s="6"/>
      <c r="B1133" s="12"/>
      <c r="C1133" s="12"/>
      <c r="D1133" s="12"/>
      <c r="E1133" s="12"/>
      <c r="F1133" s="6" t="s">
        <v>207</v>
      </c>
      <c r="G1133" s="12"/>
      <c r="H1133" s="12"/>
      <c r="I1133" s="12"/>
      <c r="J1133" s="12"/>
      <c r="K1133" s="12"/>
      <c r="L1133" s="12"/>
      <c r="M1133" s="12"/>
      <c r="N1133" s="12"/>
      <c r="O1133" s="12"/>
      <c r="P1133" s="1"/>
      <c r="Q1133" s="12"/>
      <c r="R1133" s="12"/>
      <c r="S1133" s="12"/>
    </row>
    <row r="1134" spans="1:19" ht="21">
      <c r="A1134" s="37"/>
      <c r="B1134" s="23"/>
      <c r="C1134" s="23"/>
      <c r="D1134" s="23"/>
      <c r="E1134" s="23"/>
      <c r="F1134" s="23"/>
      <c r="G1134" s="23"/>
      <c r="H1134" s="23"/>
      <c r="I1134" s="23"/>
      <c r="J1134" s="23"/>
      <c r="K1134" s="23"/>
      <c r="L1134" s="23"/>
      <c r="M1134" s="23"/>
      <c r="N1134" s="23"/>
      <c r="O1134" s="23"/>
      <c r="P1134" s="1"/>
      <c r="Q1134" s="23"/>
      <c r="R1134" s="23"/>
      <c r="S1134" s="23"/>
    </row>
    <row r="1135" spans="1:19" ht="21">
      <c r="A1135" s="60"/>
      <c r="B1135" s="23"/>
      <c r="C1135" s="23"/>
      <c r="D1135" s="23"/>
      <c r="E1135" s="23"/>
      <c r="F1135" s="23"/>
      <c r="G1135" s="23"/>
      <c r="H1135" s="23"/>
      <c r="I1135" s="23"/>
      <c r="J1135" s="23"/>
      <c r="K1135" s="23"/>
      <c r="L1135" s="23"/>
      <c r="M1135" s="23"/>
      <c r="N1135" s="23"/>
      <c r="O1135" s="23"/>
      <c r="P1135" s="1"/>
      <c r="Q1135" s="23"/>
      <c r="R1135" s="23"/>
      <c r="S1135" s="23"/>
    </row>
    <row r="1136" spans="1:19" ht="21">
      <c r="A1136" s="1"/>
      <c r="B1136" s="1"/>
      <c r="C1136" s="1"/>
      <c r="D1136" s="1"/>
      <c r="E1136" s="1">
        <v>56</v>
      </c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</row>
    <row r="1137" spans="1:19" ht="21">
      <c r="A1137" s="70" t="s">
        <v>8</v>
      </c>
      <c r="B1137" s="70"/>
      <c r="C1137" s="70"/>
      <c r="D1137" s="70"/>
      <c r="E1137" s="70"/>
      <c r="F1137" s="70"/>
      <c r="G1137" s="70"/>
      <c r="H1137" s="70"/>
      <c r="I1137" s="70"/>
      <c r="J1137" s="70"/>
      <c r="K1137" s="70"/>
      <c r="L1137" s="70"/>
      <c r="M1137" s="70"/>
      <c r="N1137" s="70"/>
      <c r="O1137" s="70"/>
      <c r="P1137" s="70"/>
      <c r="Q1137" s="70"/>
      <c r="R1137" s="70"/>
      <c r="S1137" s="70"/>
    </row>
    <row r="1138" spans="1:19" ht="21">
      <c r="A1138" s="70" t="s">
        <v>319</v>
      </c>
      <c r="B1138" s="70"/>
      <c r="C1138" s="70"/>
      <c r="D1138" s="70"/>
      <c r="E1138" s="70"/>
      <c r="F1138" s="70"/>
      <c r="G1138" s="70"/>
      <c r="H1138" s="70"/>
      <c r="I1138" s="70"/>
      <c r="J1138" s="70"/>
      <c r="K1138" s="70"/>
      <c r="L1138" s="70"/>
      <c r="M1138" s="70"/>
      <c r="N1138" s="70"/>
      <c r="O1138" s="70"/>
      <c r="P1138" s="70"/>
      <c r="Q1138" s="70"/>
      <c r="R1138" s="70"/>
      <c r="S1138" s="70"/>
    </row>
    <row r="1139" spans="1:19" ht="21">
      <c r="A1139" s="71" t="s">
        <v>1</v>
      </c>
      <c r="B1139" s="71"/>
      <c r="C1139" s="71"/>
      <c r="D1139" s="71"/>
      <c r="E1139" s="71"/>
      <c r="F1139" s="71"/>
      <c r="G1139" s="71"/>
      <c r="H1139" s="71"/>
      <c r="I1139" s="71"/>
      <c r="J1139" s="71"/>
      <c r="K1139" s="71"/>
      <c r="L1139" s="71"/>
      <c r="M1139" s="71"/>
      <c r="N1139" s="71"/>
      <c r="O1139" s="71"/>
      <c r="P1139" s="71"/>
      <c r="Q1139" s="71"/>
      <c r="R1139" s="71"/>
      <c r="S1139" s="71"/>
    </row>
    <row r="1140" spans="1:19" ht="21">
      <c r="A1140" s="2" t="s">
        <v>9</v>
      </c>
      <c r="B1140" s="2" t="s">
        <v>10</v>
      </c>
      <c r="C1140" s="2" t="s">
        <v>11</v>
      </c>
      <c r="D1140" s="2" t="s">
        <v>7</v>
      </c>
      <c r="E1140" s="2" t="s">
        <v>12</v>
      </c>
      <c r="F1140" s="2" t="s">
        <v>29</v>
      </c>
      <c r="G1140" s="72" t="s">
        <v>317</v>
      </c>
      <c r="H1140" s="73"/>
      <c r="I1140" s="74"/>
      <c r="J1140" s="75" t="s">
        <v>318</v>
      </c>
      <c r="K1140" s="76"/>
      <c r="L1140" s="76"/>
      <c r="M1140" s="76"/>
      <c r="N1140" s="76"/>
      <c r="O1140" s="76"/>
      <c r="P1140" s="76"/>
      <c r="Q1140" s="76"/>
      <c r="R1140" s="76"/>
      <c r="S1140" s="77"/>
    </row>
    <row r="1141" spans="1:19" ht="21">
      <c r="A1141" s="6"/>
      <c r="B1141" s="6"/>
      <c r="C1141" s="6"/>
      <c r="D1141" s="6"/>
      <c r="E1141" s="6" t="s">
        <v>13</v>
      </c>
      <c r="F1141" s="6" t="s">
        <v>13</v>
      </c>
      <c r="G1141" s="13" t="s">
        <v>14</v>
      </c>
      <c r="H1141" s="13" t="s">
        <v>15</v>
      </c>
      <c r="I1141" s="13" t="s">
        <v>16</v>
      </c>
      <c r="J1141" s="13" t="s">
        <v>17</v>
      </c>
      <c r="K1141" s="13" t="s">
        <v>18</v>
      </c>
      <c r="L1141" s="13" t="s">
        <v>19</v>
      </c>
      <c r="M1141" s="13" t="s">
        <v>20</v>
      </c>
      <c r="N1141" s="13" t="s">
        <v>21</v>
      </c>
      <c r="O1141" s="13" t="s">
        <v>22</v>
      </c>
      <c r="P1141" s="14"/>
      <c r="Q1141" s="15" t="s">
        <v>23</v>
      </c>
      <c r="R1141" s="15" t="s">
        <v>24</v>
      </c>
      <c r="S1141" s="16" t="s">
        <v>25</v>
      </c>
    </row>
    <row r="1142" spans="1:19" ht="21">
      <c r="A1142" s="2">
        <v>9</v>
      </c>
      <c r="B1142" s="17" t="s">
        <v>126</v>
      </c>
      <c r="C1142" s="17" t="s">
        <v>127</v>
      </c>
      <c r="D1142" s="18">
        <v>100000</v>
      </c>
      <c r="E1142" s="2" t="s">
        <v>34</v>
      </c>
      <c r="F1142" s="2" t="s">
        <v>33</v>
      </c>
      <c r="G1142" s="2" t="s">
        <v>31</v>
      </c>
      <c r="H1142" s="2" t="s">
        <v>31</v>
      </c>
      <c r="I1142" s="2" t="s">
        <v>31</v>
      </c>
      <c r="J1142" s="2" t="s">
        <v>31</v>
      </c>
      <c r="K1142" s="2" t="s">
        <v>31</v>
      </c>
      <c r="L1142" s="2" t="s">
        <v>31</v>
      </c>
      <c r="M1142" s="2" t="s">
        <v>31</v>
      </c>
      <c r="N1142" s="2" t="s">
        <v>31</v>
      </c>
      <c r="O1142" s="2" t="s">
        <v>31</v>
      </c>
      <c r="P1142" s="1"/>
      <c r="Q1142" s="2" t="s">
        <v>31</v>
      </c>
      <c r="R1142" s="2" t="s">
        <v>31</v>
      </c>
      <c r="S1142" s="2" t="s">
        <v>31</v>
      </c>
    </row>
    <row r="1143" spans="1:19" ht="21">
      <c r="A1143" s="10"/>
      <c r="B1143" s="11"/>
      <c r="C1143" s="11" t="s">
        <v>128</v>
      </c>
      <c r="D1143" s="29"/>
      <c r="E1143" s="10"/>
      <c r="F1143" s="10" t="s">
        <v>321</v>
      </c>
      <c r="G1143" s="10"/>
      <c r="H1143" s="11"/>
      <c r="I1143" s="10"/>
      <c r="J1143" s="11"/>
      <c r="K1143" s="10"/>
      <c r="L1143" s="10"/>
      <c r="M1143" s="10"/>
      <c r="N1143" s="10"/>
      <c r="O1143" s="11"/>
      <c r="P1143" s="1"/>
      <c r="Q1143" s="11"/>
      <c r="R1143" s="10"/>
      <c r="S1143" s="11"/>
    </row>
    <row r="1144" spans="1:19" ht="21">
      <c r="A1144" s="10"/>
      <c r="B1144" s="11"/>
      <c r="C1144" s="11" t="s">
        <v>129</v>
      </c>
      <c r="D1144" s="29"/>
      <c r="E1144" s="10"/>
      <c r="F1144" s="11"/>
      <c r="G1144" s="10"/>
      <c r="H1144" s="11"/>
      <c r="I1144" s="10"/>
      <c r="J1144" s="11"/>
      <c r="K1144" s="10"/>
      <c r="L1144" s="10"/>
      <c r="M1144" s="10"/>
      <c r="N1144" s="10"/>
      <c r="O1144" s="11"/>
      <c r="P1144" s="1"/>
      <c r="Q1144" s="11"/>
      <c r="R1144" s="10"/>
      <c r="S1144" s="11"/>
    </row>
    <row r="1145" spans="1:19" ht="21">
      <c r="A1145" s="6"/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2"/>
      <c r="N1145" s="12"/>
      <c r="O1145" s="12"/>
      <c r="P1145" s="1"/>
      <c r="Q1145" s="12"/>
      <c r="R1145" s="12"/>
      <c r="S1145" s="12"/>
    </row>
    <row r="1146" spans="1:19" ht="21">
      <c r="A1146" s="2">
        <v>10</v>
      </c>
      <c r="B1146" s="17" t="s">
        <v>148</v>
      </c>
      <c r="C1146" s="17" t="s">
        <v>149</v>
      </c>
      <c r="D1146" s="18">
        <v>50000</v>
      </c>
      <c r="E1146" s="2" t="s">
        <v>34</v>
      </c>
      <c r="F1146" s="10" t="s">
        <v>207</v>
      </c>
      <c r="G1146" s="2" t="s">
        <v>31</v>
      </c>
      <c r="H1146" s="2" t="s">
        <v>31</v>
      </c>
      <c r="I1146" s="2" t="s">
        <v>31</v>
      </c>
      <c r="J1146" s="2" t="s">
        <v>31</v>
      </c>
      <c r="K1146" s="2" t="s">
        <v>31</v>
      </c>
      <c r="L1146" s="2" t="s">
        <v>31</v>
      </c>
      <c r="M1146" s="2" t="s">
        <v>31</v>
      </c>
      <c r="N1146" s="2" t="s">
        <v>31</v>
      </c>
      <c r="O1146" s="2" t="s">
        <v>31</v>
      </c>
      <c r="P1146" s="1"/>
      <c r="Q1146" s="2" t="s">
        <v>31</v>
      </c>
      <c r="R1146" s="2" t="s">
        <v>31</v>
      </c>
      <c r="S1146" s="2" t="s">
        <v>31</v>
      </c>
    </row>
    <row r="1147" spans="1:19" ht="21">
      <c r="A1147" s="10"/>
      <c r="B1147" s="11"/>
      <c r="C1147" s="11" t="s">
        <v>150</v>
      </c>
      <c r="D1147" s="29"/>
      <c r="E1147" s="10"/>
      <c r="F1147" s="10"/>
      <c r="G1147" s="10"/>
      <c r="H1147" s="11"/>
      <c r="I1147" s="10"/>
      <c r="J1147" s="11"/>
      <c r="K1147" s="10"/>
      <c r="L1147" s="10"/>
      <c r="M1147" s="10"/>
      <c r="N1147" s="10"/>
      <c r="O1147" s="11"/>
      <c r="P1147" s="1"/>
      <c r="Q1147" s="11"/>
      <c r="R1147" s="10"/>
      <c r="S1147" s="11"/>
    </row>
    <row r="1148" spans="1:19" ht="21">
      <c r="A1148" s="6"/>
      <c r="B1148" s="12"/>
      <c r="C1148" s="12" t="s">
        <v>134</v>
      </c>
      <c r="D1148" s="12"/>
      <c r="E1148" s="12"/>
      <c r="F1148" s="12"/>
      <c r="G1148" s="12"/>
      <c r="H1148" s="12"/>
      <c r="I1148" s="12"/>
      <c r="J1148" s="12"/>
      <c r="K1148" s="12"/>
      <c r="L1148" s="12"/>
      <c r="M1148" s="12"/>
      <c r="N1148" s="12"/>
      <c r="O1148" s="12"/>
      <c r="P1148" s="1"/>
      <c r="Q1148" s="12"/>
      <c r="R1148" s="12"/>
      <c r="S1148" s="12"/>
    </row>
    <row r="1149" spans="1:19" ht="21">
      <c r="A1149" s="2">
        <v>11</v>
      </c>
      <c r="B1149" s="17" t="s">
        <v>130</v>
      </c>
      <c r="C1149" s="17" t="s">
        <v>131</v>
      </c>
      <c r="D1149" s="18">
        <v>80000</v>
      </c>
      <c r="E1149" s="2" t="s">
        <v>34</v>
      </c>
      <c r="F1149" s="2" t="s">
        <v>33</v>
      </c>
      <c r="G1149" s="2" t="s">
        <v>31</v>
      </c>
      <c r="H1149" s="2" t="s">
        <v>31</v>
      </c>
      <c r="I1149" s="2" t="s">
        <v>31</v>
      </c>
      <c r="J1149" s="2" t="s">
        <v>31</v>
      </c>
      <c r="K1149" s="2" t="s">
        <v>31</v>
      </c>
      <c r="L1149" s="2" t="s">
        <v>31</v>
      </c>
      <c r="M1149" s="2" t="s">
        <v>31</v>
      </c>
      <c r="N1149" s="2" t="s">
        <v>31</v>
      </c>
      <c r="O1149" s="2" t="s">
        <v>31</v>
      </c>
      <c r="P1149" s="1"/>
      <c r="Q1149" s="2" t="s">
        <v>31</v>
      </c>
      <c r="R1149" s="2" t="s">
        <v>31</v>
      </c>
      <c r="S1149" s="2" t="s">
        <v>31</v>
      </c>
    </row>
    <row r="1150" spans="1:19" ht="21">
      <c r="A1150" s="10"/>
      <c r="B1150" s="11"/>
      <c r="C1150" s="11" t="s">
        <v>132</v>
      </c>
      <c r="D1150" s="29"/>
      <c r="E1150" s="10"/>
      <c r="F1150" s="10" t="s">
        <v>321</v>
      </c>
      <c r="G1150" s="10"/>
      <c r="H1150" s="11"/>
      <c r="I1150" s="10"/>
      <c r="J1150" s="11"/>
      <c r="K1150" s="10"/>
      <c r="L1150" s="10"/>
      <c r="M1150" s="10"/>
      <c r="N1150" s="10"/>
      <c r="O1150" s="11"/>
      <c r="P1150" s="1"/>
      <c r="Q1150" s="11"/>
      <c r="R1150" s="10"/>
      <c r="S1150" s="11"/>
    </row>
    <row r="1151" spans="1:19" ht="21">
      <c r="A1151" s="10"/>
      <c r="B1151" s="11"/>
      <c r="C1151" s="11" t="s">
        <v>133</v>
      </c>
      <c r="D1151" s="29"/>
      <c r="E1151" s="10"/>
      <c r="F1151" s="10"/>
      <c r="G1151" s="10"/>
      <c r="H1151" s="11"/>
      <c r="I1151" s="10"/>
      <c r="J1151" s="11"/>
      <c r="K1151" s="10"/>
      <c r="L1151" s="10"/>
      <c r="M1151" s="10"/>
      <c r="N1151" s="10"/>
      <c r="O1151" s="11"/>
      <c r="P1151" s="1"/>
      <c r="Q1151" s="11"/>
      <c r="R1151" s="10"/>
      <c r="S1151" s="11"/>
    </row>
    <row r="1152" spans="1:19" ht="21">
      <c r="A1152" s="6"/>
      <c r="B1152" s="12"/>
      <c r="C1152" s="12" t="s">
        <v>134</v>
      </c>
      <c r="D1152" s="12"/>
      <c r="E1152" s="12"/>
      <c r="F1152" s="6"/>
      <c r="G1152" s="12"/>
      <c r="H1152" s="12"/>
      <c r="I1152" s="12"/>
      <c r="J1152" s="12"/>
      <c r="K1152" s="12"/>
      <c r="L1152" s="12"/>
      <c r="M1152" s="12"/>
      <c r="N1152" s="12"/>
      <c r="O1152" s="12"/>
      <c r="P1152" s="1"/>
      <c r="Q1152" s="12"/>
      <c r="R1152" s="12"/>
      <c r="S1152" s="12"/>
    </row>
    <row r="1153" spans="1:19" ht="21">
      <c r="A1153" s="2">
        <v>12</v>
      </c>
      <c r="B1153" s="17" t="s">
        <v>151</v>
      </c>
      <c r="C1153" s="17" t="s">
        <v>152</v>
      </c>
      <c r="D1153" s="18">
        <v>250000</v>
      </c>
      <c r="E1153" s="2" t="s">
        <v>34</v>
      </c>
      <c r="F1153" s="2" t="s">
        <v>33</v>
      </c>
      <c r="G1153" s="2" t="s">
        <v>31</v>
      </c>
      <c r="H1153" s="2" t="s">
        <v>31</v>
      </c>
      <c r="I1153" s="2" t="s">
        <v>31</v>
      </c>
      <c r="J1153" s="2" t="s">
        <v>31</v>
      </c>
      <c r="K1153" s="2" t="s">
        <v>31</v>
      </c>
      <c r="L1153" s="2" t="s">
        <v>31</v>
      </c>
      <c r="M1153" s="2" t="s">
        <v>31</v>
      </c>
      <c r="N1153" s="2" t="s">
        <v>31</v>
      </c>
      <c r="O1153" s="2" t="s">
        <v>31</v>
      </c>
      <c r="P1153" s="1"/>
      <c r="Q1153" s="2" t="s">
        <v>31</v>
      </c>
      <c r="R1153" s="2" t="s">
        <v>31</v>
      </c>
      <c r="S1153" s="2" t="s">
        <v>31</v>
      </c>
    </row>
    <row r="1154" spans="1:19" ht="21">
      <c r="A1154" s="10"/>
      <c r="B1154" s="11"/>
      <c r="C1154" s="11" t="s">
        <v>153</v>
      </c>
      <c r="D1154" s="29"/>
      <c r="E1154" s="10"/>
      <c r="F1154" s="10" t="s">
        <v>321</v>
      </c>
      <c r="G1154" s="10"/>
      <c r="H1154" s="11"/>
      <c r="I1154" s="10"/>
      <c r="J1154" s="11"/>
      <c r="K1154" s="10"/>
      <c r="L1154" s="10"/>
      <c r="M1154" s="10"/>
      <c r="N1154" s="10"/>
      <c r="O1154" s="11"/>
      <c r="P1154" s="1"/>
      <c r="Q1154" s="11"/>
      <c r="R1154" s="10"/>
      <c r="S1154" s="11"/>
    </row>
    <row r="1155" spans="1:19" ht="21">
      <c r="A1155" s="10"/>
      <c r="B1155" s="11"/>
      <c r="C1155" s="11" t="s">
        <v>301</v>
      </c>
      <c r="D1155" s="29"/>
      <c r="E1155" s="10"/>
      <c r="F1155" s="10" t="s">
        <v>322</v>
      </c>
      <c r="G1155" s="10"/>
      <c r="H1155" s="11"/>
      <c r="I1155" s="10"/>
      <c r="J1155" s="11"/>
      <c r="K1155" s="10"/>
      <c r="L1155" s="10"/>
      <c r="M1155" s="10"/>
      <c r="N1155" s="10"/>
      <c r="O1155" s="11"/>
      <c r="P1155" s="1"/>
      <c r="Q1155" s="11"/>
      <c r="R1155" s="10"/>
      <c r="S1155" s="11"/>
    </row>
    <row r="1156" spans="1:19" ht="21">
      <c r="A1156" s="6"/>
      <c r="B1156" s="12"/>
      <c r="C1156" s="12" t="s">
        <v>302</v>
      </c>
      <c r="D1156" s="12"/>
      <c r="E1156" s="12"/>
      <c r="F1156" s="6" t="s">
        <v>207</v>
      </c>
      <c r="G1156" s="12"/>
      <c r="H1156" s="12"/>
      <c r="I1156" s="12"/>
      <c r="J1156" s="12"/>
      <c r="K1156" s="12"/>
      <c r="L1156" s="12"/>
      <c r="M1156" s="12"/>
      <c r="N1156" s="12"/>
      <c r="O1156" s="12"/>
      <c r="P1156" s="1"/>
      <c r="Q1156" s="12"/>
      <c r="R1156" s="12"/>
      <c r="S1156" s="12"/>
    </row>
    <row r="1158" spans="1:19" ht="21">
      <c r="A1158" s="1"/>
      <c r="B1158" s="1"/>
      <c r="C1158" s="1"/>
      <c r="D1158" s="1"/>
      <c r="E1158" s="1">
        <v>57</v>
      </c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</row>
    <row r="1159" spans="1:19" ht="21">
      <c r="A1159" s="70" t="s">
        <v>8</v>
      </c>
      <c r="B1159" s="70"/>
      <c r="C1159" s="70"/>
      <c r="D1159" s="70"/>
      <c r="E1159" s="70"/>
      <c r="F1159" s="70"/>
      <c r="G1159" s="70"/>
      <c r="H1159" s="70"/>
      <c r="I1159" s="70"/>
      <c r="J1159" s="70"/>
      <c r="K1159" s="70"/>
      <c r="L1159" s="70"/>
      <c r="M1159" s="70"/>
      <c r="N1159" s="70"/>
      <c r="O1159" s="70"/>
      <c r="P1159" s="70"/>
      <c r="Q1159" s="70"/>
      <c r="R1159" s="70"/>
      <c r="S1159" s="70"/>
    </row>
    <row r="1160" spans="1:19" ht="21">
      <c r="A1160" s="70" t="s">
        <v>319</v>
      </c>
      <c r="B1160" s="70"/>
      <c r="C1160" s="70"/>
      <c r="D1160" s="70"/>
      <c r="E1160" s="70"/>
      <c r="F1160" s="70"/>
      <c r="G1160" s="70"/>
      <c r="H1160" s="70"/>
      <c r="I1160" s="70"/>
      <c r="J1160" s="70"/>
      <c r="K1160" s="70"/>
      <c r="L1160" s="70"/>
      <c r="M1160" s="70"/>
      <c r="N1160" s="70"/>
      <c r="O1160" s="70"/>
      <c r="P1160" s="70"/>
      <c r="Q1160" s="70"/>
      <c r="R1160" s="70"/>
      <c r="S1160" s="70"/>
    </row>
    <row r="1161" spans="1:19" ht="21">
      <c r="A1161" s="71" t="s">
        <v>1</v>
      </c>
      <c r="B1161" s="71"/>
      <c r="C1161" s="71"/>
      <c r="D1161" s="71"/>
      <c r="E1161" s="71"/>
      <c r="F1161" s="71"/>
      <c r="G1161" s="71"/>
      <c r="H1161" s="71"/>
      <c r="I1161" s="71"/>
      <c r="J1161" s="71"/>
      <c r="K1161" s="71"/>
      <c r="L1161" s="71"/>
      <c r="M1161" s="71"/>
      <c r="N1161" s="71"/>
      <c r="O1161" s="71"/>
      <c r="P1161" s="71"/>
      <c r="Q1161" s="71"/>
      <c r="R1161" s="71"/>
      <c r="S1161" s="71"/>
    </row>
    <row r="1162" spans="1:19" ht="21">
      <c r="A1162" s="2" t="s">
        <v>9</v>
      </c>
      <c r="B1162" s="2" t="s">
        <v>10</v>
      </c>
      <c r="C1162" s="2" t="s">
        <v>11</v>
      </c>
      <c r="D1162" s="2" t="s">
        <v>7</v>
      </c>
      <c r="E1162" s="2" t="s">
        <v>12</v>
      </c>
      <c r="F1162" s="2" t="s">
        <v>29</v>
      </c>
      <c r="G1162" s="72" t="s">
        <v>317</v>
      </c>
      <c r="H1162" s="73"/>
      <c r="I1162" s="74"/>
      <c r="J1162" s="75" t="s">
        <v>318</v>
      </c>
      <c r="K1162" s="76"/>
      <c r="L1162" s="76"/>
      <c r="M1162" s="76"/>
      <c r="N1162" s="76"/>
      <c r="O1162" s="76"/>
      <c r="P1162" s="76"/>
      <c r="Q1162" s="76"/>
      <c r="R1162" s="76"/>
      <c r="S1162" s="77"/>
    </row>
    <row r="1163" spans="1:19" ht="21">
      <c r="A1163" s="6"/>
      <c r="B1163" s="6"/>
      <c r="C1163" s="6"/>
      <c r="D1163" s="6"/>
      <c r="E1163" s="6" t="s">
        <v>13</v>
      </c>
      <c r="F1163" s="6" t="s">
        <v>13</v>
      </c>
      <c r="G1163" s="13" t="s">
        <v>14</v>
      </c>
      <c r="H1163" s="13" t="s">
        <v>15</v>
      </c>
      <c r="I1163" s="13" t="s">
        <v>16</v>
      </c>
      <c r="J1163" s="13" t="s">
        <v>17</v>
      </c>
      <c r="K1163" s="13" t="s">
        <v>18</v>
      </c>
      <c r="L1163" s="13" t="s">
        <v>19</v>
      </c>
      <c r="M1163" s="13" t="s">
        <v>20</v>
      </c>
      <c r="N1163" s="13" t="s">
        <v>21</v>
      </c>
      <c r="O1163" s="13" t="s">
        <v>22</v>
      </c>
      <c r="P1163" s="14"/>
      <c r="Q1163" s="15" t="s">
        <v>23</v>
      </c>
      <c r="R1163" s="15" t="s">
        <v>24</v>
      </c>
      <c r="S1163" s="16" t="s">
        <v>25</v>
      </c>
    </row>
    <row r="1164" spans="1:19" ht="21">
      <c r="A1164" s="2">
        <v>13</v>
      </c>
      <c r="B1164" s="17" t="s">
        <v>324</v>
      </c>
      <c r="C1164" s="17" t="s">
        <v>325</v>
      </c>
      <c r="D1164" s="18">
        <v>50000</v>
      </c>
      <c r="E1164" s="2" t="s">
        <v>34</v>
      </c>
      <c r="F1164" s="2" t="s">
        <v>321</v>
      </c>
      <c r="G1164" s="2" t="s">
        <v>31</v>
      </c>
      <c r="H1164" s="2" t="s">
        <v>31</v>
      </c>
      <c r="I1164" s="2" t="s">
        <v>31</v>
      </c>
      <c r="J1164" s="2" t="s">
        <v>31</v>
      </c>
      <c r="K1164" s="2" t="s">
        <v>31</v>
      </c>
      <c r="L1164" s="2" t="s">
        <v>31</v>
      </c>
      <c r="M1164" s="2" t="s">
        <v>31</v>
      </c>
      <c r="N1164" s="2" t="s">
        <v>31</v>
      </c>
      <c r="O1164" s="2" t="s">
        <v>31</v>
      </c>
      <c r="P1164" s="1"/>
      <c r="Q1164" s="2" t="s">
        <v>31</v>
      </c>
      <c r="R1164" s="2" t="s">
        <v>31</v>
      </c>
      <c r="S1164" s="2" t="s">
        <v>31</v>
      </c>
    </row>
    <row r="1165" spans="1:19" ht="21">
      <c r="A1165" s="10"/>
      <c r="B1165" s="11"/>
      <c r="C1165" s="11" t="s">
        <v>326</v>
      </c>
      <c r="D1165" s="29"/>
      <c r="E1165" s="10"/>
      <c r="F1165" s="10"/>
      <c r="G1165" s="10"/>
      <c r="H1165" s="11"/>
      <c r="I1165" s="10"/>
      <c r="J1165" s="11"/>
      <c r="K1165" s="10"/>
      <c r="L1165" s="10"/>
      <c r="M1165" s="10"/>
      <c r="N1165" s="10"/>
      <c r="O1165" s="11"/>
      <c r="P1165" s="1"/>
      <c r="Q1165" s="11"/>
      <c r="R1165" s="10"/>
      <c r="S1165" s="11"/>
    </row>
    <row r="1166" spans="1:19" ht="21">
      <c r="A1166" s="10"/>
      <c r="B1166" s="11"/>
      <c r="C1166" s="11" t="s">
        <v>327</v>
      </c>
      <c r="D1166" s="29"/>
      <c r="E1166" s="10"/>
      <c r="F1166" s="10"/>
      <c r="G1166" s="10"/>
      <c r="H1166" s="11"/>
      <c r="I1166" s="10"/>
      <c r="J1166" s="11"/>
      <c r="K1166" s="10"/>
      <c r="L1166" s="10"/>
      <c r="M1166" s="10"/>
      <c r="N1166" s="10"/>
      <c r="O1166" s="11"/>
      <c r="P1166" s="1"/>
      <c r="Q1166" s="11"/>
      <c r="R1166" s="10"/>
      <c r="S1166" s="11"/>
    </row>
    <row r="1167" spans="1:19" ht="21">
      <c r="A1167" s="6"/>
      <c r="B1167" s="12"/>
      <c r="C1167" s="12"/>
      <c r="D1167" s="12"/>
      <c r="E1167" s="12"/>
      <c r="F1167" s="6"/>
      <c r="G1167" s="12"/>
      <c r="H1167" s="12"/>
      <c r="I1167" s="12"/>
      <c r="J1167" s="12"/>
      <c r="K1167" s="12"/>
      <c r="L1167" s="12"/>
      <c r="M1167" s="12"/>
      <c r="N1167" s="12"/>
      <c r="O1167" s="12"/>
      <c r="P1167" s="1"/>
      <c r="Q1167" s="12"/>
      <c r="R1167" s="12"/>
      <c r="S1167" s="12"/>
    </row>
    <row r="1168" spans="1:19" ht="21">
      <c r="A1168" s="2">
        <v>14</v>
      </c>
      <c r="B1168" s="17" t="s">
        <v>328</v>
      </c>
      <c r="C1168" s="17" t="s">
        <v>330</v>
      </c>
      <c r="D1168" s="18">
        <v>80000</v>
      </c>
      <c r="E1168" s="2" t="s">
        <v>34</v>
      </c>
      <c r="F1168" s="10" t="s">
        <v>33</v>
      </c>
      <c r="G1168" s="2" t="s">
        <v>31</v>
      </c>
      <c r="H1168" s="2" t="s">
        <v>31</v>
      </c>
      <c r="I1168" s="2" t="s">
        <v>31</v>
      </c>
      <c r="J1168" s="2" t="s">
        <v>31</v>
      </c>
      <c r="K1168" s="2" t="s">
        <v>31</v>
      </c>
      <c r="L1168" s="2" t="s">
        <v>31</v>
      </c>
      <c r="M1168" s="2" t="s">
        <v>31</v>
      </c>
      <c r="N1168" s="2" t="s">
        <v>31</v>
      </c>
      <c r="O1168" s="2" t="s">
        <v>31</v>
      </c>
      <c r="P1168" s="1"/>
      <c r="Q1168" s="2" t="s">
        <v>31</v>
      </c>
      <c r="R1168" s="2" t="s">
        <v>31</v>
      </c>
      <c r="S1168" s="2" t="s">
        <v>31</v>
      </c>
    </row>
    <row r="1169" spans="1:19" ht="21">
      <c r="A1169" s="10"/>
      <c r="B1169" s="11" t="s">
        <v>329</v>
      </c>
      <c r="C1169" s="11" t="s">
        <v>331</v>
      </c>
      <c r="D1169" s="29"/>
      <c r="E1169" s="10"/>
      <c r="F1169" s="10"/>
      <c r="G1169" s="10"/>
      <c r="H1169" s="11"/>
      <c r="I1169" s="10"/>
      <c r="J1169" s="11"/>
      <c r="K1169" s="10"/>
      <c r="L1169" s="10"/>
      <c r="M1169" s="10"/>
      <c r="N1169" s="10"/>
      <c r="O1169" s="11"/>
      <c r="P1169" s="1"/>
      <c r="Q1169" s="11"/>
      <c r="R1169" s="10"/>
      <c r="S1169" s="11"/>
    </row>
    <row r="1170" spans="1:19" ht="21">
      <c r="A1170" s="10"/>
      <c r="B1170" s="11"/>
      <c r="C1170" s="11" t="s">
        <v>332</v>
      </c>
      <c r="D1170" s="29"/>
      <c r="E1170" s="10"/>
      <c r="F1170" s="10"/>
      <c r="G1170" s="10"/>
      <c r="H1170" s="11"/>
      <c r="I1170" s="10"/>
      <c r="J1170" s="11"/>
      <c r="K1170" s="10"/>
      <c r="L1170" s="10"/>
      <c r="M1170" s="10"/>
      <c r="N1170" s="10"/>
      <c r="O1170" s="11"/>
      <c r="P1170" s="1"/>
      <c r="Q1170" s="11"/>
      <c r="R1170" s="10"/>
      <c r="S1170" s="11"/>
    </row>
    <row r="1171" spans="1:19" ht="21">
      <c r="A1171" s="6"/>
      <c r="B1171" s="12"/>
      <c r="C1171" s="12"/>
      <c r="D1171" s="12"/>
      <c r="E1171" s="12"/>
      <c r="F1171" s="6"/>
      <c r="G1171" s="12"/>
      <c r="H1171" s="12"/>
      <c r="I1171" s="12"/>
      <c r="J1171" s="12"/>
      <c r="K1171" s="12"/>
      <c r="L1171" s="12"/>
      <c r="M1171" s="12"/>
      <c r="N1171" s="12"/>
      <c r="O1171" s="12"/>
      <c r="P1171" s="1"/>
      <c r="Q1171" s="12"/>
      <c r="R1171" s="12"/>
      <c r="S1171" s="12"/>
    </row>
    <row r="1172" spans="1:19" ht="21">
      <c r="A1172" s="2">
        <v>15</v>
      </c>
      <c r="B1172" s="17" t="s">
        <v>154</v>
      </c>
      <c r="C1172" s="17" t="s">
        <v>155</v>
      </c>
      <c r="D1172" s="18">
        <v>100000</v>
      </c>
      <c r="E1172" s="2" t="s">
        <v>34</v>
      </c>
      <c r="F1172" s="2" t="s">
        <v>33</v>
      </c>
      <c r="G1172" s="2" t="s">
        <v>31</v>
      </c>
      <c r="H1172" s="2" t="s">
        <v>31</v>
      </c>
      <c r="I1172" s="2" t="s">
        <v>31</v>
      </c>
      <c r="J1172" s="2" t="s">
        <v>31</v>
      </c>
      <c r="K1172" s="2" t="s">
        <v>31</v>
      </c>
      <c r="L1172" s="2" t="s">
        <v>31</v>
      </c>
      <c r="M1172" s="2" t="s">
        <v>31</v>
      </c>
      <c r="N1172" s="2" t="s">
        <v>31</v>
      </c>
      <c r="O1172" s="2" t="s">
        <v>31</v>
      </c>
      <c r="P1172" s="1"/>
      <c r="Q1172" s="2" t="s">
        <v>31</v>
      </c>
      <c r="R1172" s="2" t="s">
        <v>31</v>
      </c>
      <c r="S1172" s="2" t="s">
        <v>31</v>
      </c>
    </row>
    <row r="1173" spans="1:19" ht="21">
      <c r="A1173" s="10"/>
      <c r="B1173" s="11"/>
      <c r="C1173" s="11" t="s">
        <v>156</v>
      </c>
      <c r="D1173" s="29"/>
      <c r="E1173" s="10"/>
      <c r="F1173" s="10" t="s">
        <v>321</v>
      </c>
      <c r="G1173" s="10"/>
      <c r="H1173" s="11"/>
      <c r="I1173" s="10"/>
      <c r="J1173" s="11"/>
      <c r="K1173" s="10"/>
      <c r="L1173" s="10"/>
      <c r="M1173" s="10"/>
      <c r="N1173" s="10"/>
      <c r="O1173" s="11"/>
      <c r="P1173" s="1"/>
      <c r="Q1173" s="11"/>
      <c r="R1173" s="10"/>
      <c r="S1173" s="11"/>
    </row>
    <row r="1174" spans="1:19" ht="21">
      <c r="A1174" s="10"/>
      <c r="B1174" s="11"/>
      <c r="C1174" s="11" t="s">
        <v>134</v>
      </c>
      <c r="D1174" s="29"/>
      <c r="E1174" s="10"/>
      <c r="F1174" s="10" t="s">
        <v>207</v>
      </c>
      <c r="G1174" s="10"/>
      <c r="H1174" s="11"/>
      <c r="I1174" s="10"/>
      <c r="J1174" s="11"/>
      <c r="K1174" s="10"/>
      <c r="L1174" s="10"/>
      <c r="M1174" s="10"/>
      <c r="N1174" s="10"/>
      <c r="O1174" s="11"/>
      <c r="P1174" s="1"/>
      <c r="Q1174" s="11"/>
      <c r="R1174" s="10"/>
      <c r="S1174" s="11"/>
    </row>
    <row r="1175" spans="1:19" ht="21">
      <c r="A1175" s="6"/>
      <c r="B1175" s="12"/>
      <c r="C1175" s="12"/>
      <c r="D1175" s="12"/>
      <c r="E1175" s="12"/>
      <c r="F1175" s="6"/>
      <c r="G1175" s="12"/>
      <c r="H1175" s="12"/>
      <c r="I1175" s="12"/>
      <c r="J1175" s="12"/>
      <c r="K1175" s="12"/>
      <c r="L1175" s="12"/>
      <c r="M1175" s="12"/>
      <c r="N1175" s="12"/>
      <c r="O1175" s="12"/>
      <c r="P1175" s="1"/>
      <c r="Q1175" s="12"/>
      <c r="R1175" s="12"/>
      <c r="S1175" s="12"/>
    </row>
    <row r="1176" spans="1:19" ht="21">
      <c r="A1176" s="60"/>
      <c r="B1176" s="23"/>
      <c r="C1176" s="23"/>
      <c r="D1176" s="23"/>
      <c r="E1176" s="23"/>
      <c r="F1176" s="60"/>
      <c r="G1176" s="23"/>
      <c r="H1176" s="23"/>
      <c r="I1176" s="23"/>
      <c r="J1176" s="23"/>
      <c r="K1176" s="23"/>
      <c r="L1176" s="23"/>
      <c r="M1176" s="23"/>
      <c r="N1176" s="23"/>
      <c r="O1176" s="23"/>
      <c r="P1176" s="1"/>
      <c r="Q1176" s="23"/>
      <c r="R1176" s="23"/>
      <c r="S1176" s="23"/>
    </row>
    <row r="1177" spans="1:19" ht="21">
      <c r="A1177" s="60"/>
      <c r="B1177" s="23"/>
      <c r="C1177" s="23"/>
      <c r="D1177" s="23"/>
      <c r="E1177" s="23"/>
      <c r="F1177" s="60"/>
      <c r="G1177" s="23"/>
      <c r="H1177" s="23"/>
      <c r="I1177" s="23"/>
      <c r="J1177" s="23"/>
      <c r="K1177" s="23"/>
      <c r="L1177" s="23"/>
      <c r="M1177" s="23"/>
      <c r="N1177" s="23"/>
      <c r="O1177" s="23"/>
      <c r="P1177" s="1"/>
      <c r="Q1177" s="23"/>
      <c r="R1177" s="23"/>
      <c r="S1177" s="23"/>
    </row>
    <row r="1178" spans="1:19" ht="21">
      <c r="A1178" s="60"/>
      <c r="B1178" s="23"/>
      <c r="C1178" s="23"/>
      <c r="D1178" s="23"/>
      <c r="E1178" s="23"/>
      <c r="F1178" s="60"/>
      <c r="G1178" s="23"/>
      <c r="H1178" s="23"/>
      <c r="I1178" s="23"/>
      <c r="J1178" s="23"/>
      <c r="K1178" s="23"/>
      <c r="L1178" s="23"/>
      <c r="M1178" s="23"/>
      <c r="N1178" s="23"/>
      <c r="O1178" s="23"/>
      <c r="P1178" s="1"/>
      <c r="Q1178" s="23"/>
      <c r="R1178" s="23"/>
      <c r="S1178" s="23"/>
    </row>
    <row r="1179" spans="1:19" ht="21">
      <c r="A1179" s="1"/>
      <c r="B1179" s="1"/>
      <c r="C1179" s="1"/>
      <c r="D1179" s="1"/>
      <c r="E1179" s="1">
        <v>58</v>
      </c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</row>
    <row r="1180" spans="1:19" ht="21">
      <c r="A1180" s="70" t="s">
        <v>8</v>
      </c>
      <c r="B1180" s="70"/>
      <c r="C1180" s="70"/>
      <c r="D1180" s="70"/>
      <c r="E1180" s="70"/>
      <c r="F1180" s="70"/>
      <c r="G1180" s="70"/>
      <c r="H1180" s="70"/>
      <c r="I1180" s="70"/>
      <c r="J1180" s="70"/>
      <c r="K1180" s="70"/>
      <c r="L1180" s="70"/>
      <c r="M1180" s="70"/>
      <c r="N1180" s="70"/>
      <c r="O1180" s="70"/>
      <c r="P1180" s="70"/>
      <c r="Q1180" s="70"/>
      <c r="R1180" s="70"/>
      <c r="S1180" s="70"/>
    </row>
    <row r="1181" spans="1:19" ht="21">
      <c r="A1181" s="70" t="s">
        <v>319</v>
      </c>
      <c r="B1181" s="70"/>
      <c r="C1181" s="70"/>
      <c r="D1181" s="70"/>
      <c r="E1181" s="70"/>
      <c r="F1181" s="70"/>
      <c r="G1181" s="70"/>
      <c r="H1181" s="70"/>
      <c r="I1181" s="70"/>
      <c r="J1181" s="70"/>
      <c r="K1181" s="70"/>
      <c r="L1181" s="70"/>
      <c r="M1181" s="70"/>
      <c r="N1181" s="70"/>
      <c r="O1181" s="70"/>
      <c r="P1181" s="70"/>
      <c r="Q1181" s="70"/>
      <c r="R1181" s="70"/>
      <c r="S1181" s="70"/>
    </row>
    <row r="1182" spans="1:19" ht="21">
      <c r="A1182" s="71" t="s">
        <v>1</v>
      </c>
      <c r="B1182" s="71"/>
      <c r="C1182" s="71"/>
      <c r="D1182" s="71"/>
      <c r="E1182" s="71"/>
      <c r="F1182" s="71"/>
      <c r="G1182" s="71"/>
      <c r="H1182" s="71"/>
      <c r="I1182" s="71"/>
      <c r="J1182" s="71"/>
      <c r="K1182" s="71"/>
      <c r="L1182" s="71"/>
      <c r="M1182" s="71"/>
      <c r="N1182" s="71"/>
      <c r="O1182" s="71"/>
      <c r="P1182" s="71"/>
      <c r="Q1182" s="71"/>
      <c r="R1182" s="71"/>
      <c r="S1182" s="71"/>
    </row>
    <row r="1183" spans="1:19" ht="21">
      <c r="A1183" s="2" t="s">
        <v>9</v>
      </c>
      <c r="B1183" s="2" t="s">
        <v>10</v>
      </c>
      <c r="C1183" s="2" t="s">
        <v>11</v>
      </c>
      <c r="D1183" s="2" t="s">
        <v>7</v>
      </c>
      <c r="E1183" s="2" t="s">
        <v>12</v>
      </c>
      <c r="F1183" s="2" t="s">
        <v>29</v>
      </c>
      <c r="G1183" s="72" t="s">
        <v>317</v>
      </c>
      <c r="H1183" s="73"/>
      <c r="I1183" s="74"/>
      <c r="J1183" s="75" t="s">
        <v>318</v>
      </c>
      <c r="K1183" s="76"/>
      <c r="L1183" s="76"/>
      <c r="M1183" s="76"/>
      <c r="N1183" s="76"/>
      <c r="O1183" s="76"/>
      <c r="P1183" s="76"/>
      <c r="Q1183" s="76"/>
      <c r="R1183" s="76"/>
      <c r="S1183" s="77"/>
    </row>
    <row r="1184" spans="1:19" ht="21">
      <c r="A1184" s="6"/>
      <c r="B1184" s="6"/>
      <c r="C1184" s="6"/>
      <c r="D1184" s="6"/>
      <c r="E1184" s="6" t="s">
        <v>13</v>
      </c>
      <c r="F1184" s="6" t="s">
        <v>13</v>
      </c>
      <c r="G1184" s="13" t="s">
        <v>14</v>
      </c>
      <c r="H1184" s="13" t="s">
        <v>15</v>
      </c>
      <c r="I1184" s="13" t="s">
        <v>16</v>
      </c>
      <c r="J1184" s="13" t="s">
        <v>17</v>
      </c>
      <c r="K1184" s="13" t="s">
        <v>18</v>
      </c>
      <c r="L1184" s="13" t="s">
        <v>19</v>
      </c>
      <c r="M1184" s="13" t="s">
        <v>20</v>
      </c>
      <c r="N1184" s="13" t="s">
        <v>21</v>
      </c>
      <c r="O1184" s="13" t="s">
        <v>22</v>
      </c>
      <c r="P1184" s="14"/>
      <c r="Q1184" s="15" t="s">
        <v>23</v>
      </c>
      <c r="R1184" s="15" t="s">
        <v>24</v>
      </c>
      <c r="S1184" s="16" t="s">
        <v>25</v>
      </c>
    </row>
    <row r="1185" spans="1:19" ht="21">
      <c r="A1185" s="2">
        <v>16</v>
      </c>
      <c r="B1185" s="17" t="s">
        <v>333</v>
      </c>
      <c r="C1185" s="17" t="s">
        <v>335</v>
      </c>
      <c r="D1185" s="18">
        <v>2500000</v>
      </c>
      <c r="E1185" s="2" t="s">
        <v>34</v>
      </c>
      <c r="F1185" s="10" t="s">
        <v>33</v>
      </c>
      <c r="G1185" s="2" t="s">
        <v>31</v>
      </c>
      <c r="H1185" s="2" t="s">
        <v>31</v>
      </c>
      <c r="I1185" s="2" t="s">
        <v>31</v>
      </c>
      <c r="J1185" s="2" t="s">
        <v>31</v>
      </c>
      <c r="K1185" s="2" t="s">
        <v>31</v>
      </c>
      <c r="L1185" s="2" t="s">
        <v>31</v>
      </c>
      <c r="M1185" s="2" t="s">
        <v>31</v>
      </c>
      <c r="N1185" s="2" t="s">
        <v>31</v>
      </c>
      <c r="O1185" s="2" t="s">
        <v>31</v>
      </c>
      <c r="P1185" s="1"/>
      <c r="Q1185" s="2" t="s">
        <v>31</v>
      </c>
      <c r="R1185" s="2" t="s">
        <v>31</v>
      </c>
      <c r="S1185" s="2" t="s">
        <v>31</v>
      </c>
    </row>
    <row r="1186" spans="1:19" ht="21">
      <c r="A1186" s="10"/>
      <c r="B1186" s="11" t="s">
        <v>334</v>
      </c>
      <c r="C1186" s="11" t="s">
        <v>336</v>
      </c>
      <c r="D1186" s="29"/>
      <c r="E1186" s="10"/>
      <c r="F1186" s="10"/>
      <c r="G1186" s="10"/>
      <c r="H1186" s="11"/>
      <c r="I1186" s="10"/>
      <c r="J1186" s="11"/>
      <c r="K1186" s="10"/>
      <c r="L1186" s="10"/>
      <c r="M1186" s="10"/>
      <c r="N1186" s="10"/>
      <c r="O1186" s="11"/>
      <c r="P1186" s="1"/>
      <c r="Q1186" s="11"/>
      <c r="R1186" s="10"/>
      <c r="S1186" s="11"/>
    </row>
    <row r="1187" spans="1:19" ht="21">
      <c r="A1187" s="10"/>
      <c r="B1187" s="11"/>
      <c r="C1187" s="11" t="s">
        <v>337</v>
      </c>
      <c r="D1187" s="29"/>
      <c r="E1187" s="10"/>
      <c r="F1187" s="10"/>
      <c r="G1187" s="10"/>
      <c r="H1187" s="11"/>
      <c r="I1187" s="10"/>
      <c r="J1187" s="11"/>
      <c r="K1187" s="10"/>
      <c r="L1187" s="10"/>
      <c r="M1187" s="10"/>
      <c r="N1187" s="10"/>
      <c r="O1187" s="11"/>
      <c r="P1187" s="1"/>
      <c r="Q1187" s="11"/>
      <c r="R1187" s="10"/>
      <c r="S1187" s="11"/>
    </row>
    <row r="1188" spans="1:19" ht="21">
      <c r="A1188" s="6"/>
      <c r="B1188" s="12"/>
      <c r="C1188" s="12" t="s">
        <v>134</v>
      </c>
      <c r="D1188" s="12"/>
      <c r="E1188" s="12"/>
      <c r="F1188" s="6"/>
      <c r="G1188" s="12"/>
      <c r="H1188" s="12"/>
      <c r="I1188" s="12"/>
      <c r="J1188" s="12"/>
      <c r="K1188" s="12"/>
      <c r="L1188" s="12"/>
      <c r="M1188" s="12"/>
      <c r="N1188" s="12"/>
      <c r="O1188" s="12"/>
      <c r="P1188" s="1"/>
      <c r="Q1188" s="12"/>
      <c r="R1188" s="12"/>
      <c r="S1188" s="12"/>
    </row>
    <row r="1189" spans="1:19" ht="21">
      <c r="A1189" s="2">
        <v>17</v>
      </c>
      <c r="B1189" s="17" t="s">
        <v>338</v>
      </c>
      <c r="C1189" s="17" t="s">
        <v>339</v>
      </c>
      <c r="D1189" s="18">
        <v>35000</v>
      </c>
      <c r="E1189" s="2" t="s">
        <v>34</v>
      </c>
      <c r="F1189" s="2" t="s">
        <v>33</v>
      </c>
      <c r="G1189" s="2" t="s">
        <v>31</v>
      </c>
      <c r="H1189" s="2" t="s">
        <v>31</v>
      </c>
      <c r="I1189" s="2" t="s">
        <v>31</v>
      </c>
      <c r="J1189" s="2" t="s">
        <v>31</v>
      </c>
      <c r="K1189" s="2" t="s">
        <v>31</v>
      </c>
      <c r="L1189" s="2" t="s">
        <v>31</v>
      </c>
      <c r="M1189" s="2" t="s">
        <v>31</v>
      </c>
      <c r="N1189" s="2" t="s">
        <v>31</v>
      </c>
      <c r="O1189" s="2" t="s">
        <v>31</v>
      </c>
      <c r="P1189" s="1"/>
      <c r="Q1189" s="2" t="s">
        <v>31</v>
      </c>
      <c r="R1189" s="2" t="s">
        <v>31</v>
      </c>
      <c r="S1189" s="2" t="s">
        <v>31</v>
      </c>
    </row>
    <row r="1190" spans="1:19" ht="21">
      <c r="A1190" s="10"/>
      <c r="B1190" s="11" t="s">
        <v>59</v>
      </c>
      <c r="C1190" s="11" t="s">
        <v>340</v>
      </c>
      <c r="D1190" s="29"/>
      <c r="E1190" s="10"/>
      <c r="F1190" s="10"/>
      <c r="G1190" s="10"/>
      <c r="H1190" s="11"/>
      <c r="I1190" s="10"/>
      <c r="J1190" s="11"/>
      <c r="K1190" s="10"/>
      <c r="L1190" s="10"/>
      <c r="M1190" s="10"/>
      <c r="N1190" s="10"/>
      <c r="O1190" s="11"/>
      <c r="P1190" s="1"/>
      <c r="Q1190" s="11"/>
      <c r="R1190" s="10"/>
      <c r="S1190" s="11"/>
    </row>
    <row r="1191" spans="1:19" ht="21">
      <c r="A1191" s="10"/>
      <c r="B1191" s="11"/>
      <c r="C1191" s="11" t="s">
        <v>341</v>
      </c>
      <c r="D1191" s="29"/>
      <c r="E1191" s="10"/>
      <c r="F1191" s="10"/>
      <c r="G1191" s="10"/>
      <c r="H1191" s="11"/>
      <c r="I1191" s="10"/>
      <c r="J1191" s="11"/>
      <c r="K1191" s="10"/>
      <c r="L1191" s="10"/>
      <c r="M1191" s="10"/>
      <c r="N1191" s="10"/>
      <c r="O1191" s="11"/>
      <c r="P1191" s="1"/>
      <c r="Q1191" s="11"/>
      <c r="R1191" s="10"/>
      <c r="S1191" s="11"/>
    </row>
    <row r="1192" spans="1:19" ht="21">
      <c r="A1192" s="6"/>
      <c r="B1192" s="12"/>
      <c r="C1192" s="12"/>
      <c r="D1192" s="12"/>
      <c r="E1192" s="12"/>
      <c r="F1192" s="12"/>
      <c r="G1192" s="12"/>
      <c r="H1192" s="12"/>
      <c r="I1192" s="12"/>
      <c r="J1192" s="12"/>
      <c r="K1192" s="12"/>
      <c r="L1192" s="12"/>
      <c r="M1192" s="12"/>
      <c r="N1192" s="12"/>
      <c r="O1192" s="12"/>
      <c r="P1192" s="1"/>
      <c r="Q1192" s="12"/>
      <c r="R1192" s="12"/>
      <c r="S1192" s="12"/>
    </row>
    <row r="1193" spans="1:19" ht="21">
      <c r="A1193" s="2">
        <v>18</v>
      </c>
      <c r="B1193" s="17" t="s">
        <v>217</v>
      </c>
      <c r="C1193" s="17" t="s">
        <v>107</v>
      </c>
      <c r="D1193" s="18">
        <v>10000</v>
      </c>
      <c r="E1193" s="2" t="s">
        <v>34</v>
      </c>
      <c r="F1193" s="2" t="s">
        <v>33</v>
      </c>
      <c r="G1193" s="2" t="s">
        <v>31</v>
      </c>
      <c r="H1193" s="2" t="s">
        <v>31</v>
      </c>
      <c r="I1193" s="2" t="s">
        <v>31</v>
      </c>
      <c r="J1193" s="2" t="s">
        <v>31</v>
      </c>
      <c r="K1193" s="2" t="s">
        <v>31</v>
      </c>
      <c r="L1193" s="2" t="s">
        <v>31</v>
      </c>
      <c r="M1193" s="2" t="s">
        <v>31</v>
      </c>
      <c r="N1193" s="2" t="s">
        <v>31</v>
      </c>
      <c r="O1193" s="2" t="s">
        <v>31</v>
      </c>
      <c r="P1193" s="1"/>
      <c r="Q1193" s="2" t="s">
        <v>31</v>
      </c>
      <c r="R1193" s="2" t="s">
        <v>31</v>
      </c>
      <c r="S1193" s="2" t="s">
        <v>31</v>
      </c>
    </row>
    <row r="1194" spans="1:19" ht="21">
      <c r="A1194" s="10"/>
      <c r="B1194" s="11" t="s">
        <v>34</v>
      </c>
      <c r="C1194" s="11" t="s">
        <v>218</v>
      </c>
      <c r="D1194" s="29"/>
      <c r="E1194" s="10"/>
      <c r="F1194" s="10"/>
      <c r="G1194" s="10"/>
      <c r="H1194" s="11"/>
      <c r="I1194" s="10"/>
      <c r="J1194" s="11"/>
      <c r="K1194" s="10"/>
      <c r="L1194" s="10"/>
      <c r="M1194" s="10"/>
      <c r="N1194" s="10"/>
      <c r="O1194" s="11"/>
      <c r="P1194" s="1"/>
      <c r="Q1194" s="11"/>
      <c r="R1194" s="10"/>
      <c r="S1194" s="11"/>
    </row>
    <row r="1195" spans="1:19" ht="21">
      <c r="A1195" s="10"/>
      <c r="B1195" s="11"/>
      <c r="C1195" s="11" t="s">
        <v>219</v>
      </c>
      <c r="D1195" s="29"/>
      <c r="E1195" s="10"/>
      <c r="F1195" s="10"/>
      <c r="G1195" s="10"/>
      <c r="H1195" s="11"/>
      <c r="I1195" s="10"/>
      <c r="J1195" s="11"/>
      <c r="K1195" s="10"/>
      <c r="L1195" s="10"/>
      <c r="M1195" s="10"/>
      <c r="N1195" s="10"/>
      <c r="O1195" s="11"/>
      <c r="P1195" s="1"/>
      <c r="Q1195" s="11"/>
      <c r="R1195" s="10"/>
      <c r="S1195" s="11"/>
    </row>
    <row r="1196" spans="1:19" ht="21">
      <c r="A1196" s="6"/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2"/>
      <c r="N1196" s="12"/>
      <c r="O1196" s="12"/>
      <c r="P1196" s="1"/>
      <c r="Q1196" s="12"/>
      <c r="R1196" s="12"/>
      <c r="S1196" s="12"/>
    </row>
    <row r="1197" spans="1:19" ht="21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</row>
    <row r="1198" spans="1:19" ht="21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</row>
    <row r="1199" spans="1:19" ht="2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</row>
    <row r="1200" spans="1:19" ht="2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</row>
    <row r="1201" spans="1:19" ht="2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</row>
    <row r="1202" spans="1:19" ht="21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</row>
    <row r="1203" spans="1:19" ht="2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</row>
    <row r="1204" spans="1:19" ht="2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</row>
    <row r="1205" spans="1:19" ht="21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</row>
    <row r="1206" spans="1:19" ht="21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</row>
    <row r="1207" spans="1:19" ht="2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</row>
    <row r="1208" spans="1:19" ht="2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</row>
    <row r="1209" spans="1:19" ht="2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</row>
    <row r="1210" spans="1:19" ht="2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</row>
    <row r="1211" spans="1:19" ht="2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</row>
    <row r="1212" spans="1:19" ht="2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</row>
    <row r="1213" spans="1:19" ht="2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</row>
    <row r="1214" spans="1:19" ht="2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</row>
    <row r="1215" spans="1:19" ht="21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</row>
    <row r="1216" spans="1:19" ht="2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</row>
    <row r="1217" spans="1:19" ht="21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</row>
    <row r="1218" spans="1:19" ht="21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</row>
    <row r="1219" spans="1:19" ht="21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</row>
    <row r="1220" spans="1:19" ht="21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</row>
    <row r="1221" spans="1:19" ht="2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</row>
    <row r="1222" spans="1:19" ht="21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</row>
    <row r="1223" spans="1:19" ht="21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</row>
    <row r="1224" spans="1:19" ht="2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</row>
    <row r="1225" spans="1:19" ht="2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</row>
    <row r="1226" spans="1:19" ht="21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</row>
    <row r="1227" spans="1:19" ht="2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</row>
    <row r="1228" spans="1:19" ht="2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</row>
    <row r="1229" spans="1:19" ht="2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</row>
    <row r="1230" spans="1:19" ht="2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</row>
    <row r="1231" spans="1:19" ht="2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</row>
    <row r="1232" spans="1:19" ht="2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</row>
    <row r="1233" spans="1:19" ht="2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</row>
    <row r="1234" spans="1:19" ht="2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</row>
    <row r="1235" spans="1:19" ht="2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</row>
    <row r="1236" spans="1:19" ht="2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</row>
    <row r="1237" spans="1:19" ht="2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</row>
    <row r="1238" spans="1:19" ht="2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</row>
    <row r="1239" spans="1:19" ht="2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</row>
    <row r="1240" spans="1:19" ht="2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</row>
    <row r="1241" spans="1:19" ht="2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</row>
    <row r="1242" spans="1:19" ht="2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</row>
    <row r="1243" spans="1:19" ht="2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</row>
    <row r="1244" spans="1:19" ht="2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</row>
    <row r="1245" spans="1:19" ht="2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</row>
    <row r="1246" spans="1:19" ht="2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</row>
    <row r="1247" spans="1:19" ht="2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</row>
    <row r="1248" spans="1:19" ht="2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</row>
    <row r="1249" spans="1:19" ht="2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</row>
    <row r="1250" spans="1:19" ht="2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</row>
    <row r="1251" spans="1:19" ht="2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</row>
    <row r="1252" spans="1:19" ht="2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</row>
    <row r="1253" spans="1:19" ht="2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</row>
    <row r="1254" spans="1:19" ht="2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</row>
    <row r="1255" spans="1:19" ht="2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</row>
    <row r="1256" spans="1:19" ht="2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</row>
    <row r="1257" spans="1:19" ht="2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</row>
    <row r="1258" spans="1:19" ht="21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</row>
    <row r="1259" spans="1:19" ht="21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</row>
    <row r="1260" spans="1:19" ht="21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</row>
    <row r="1261" spans="1:19" ht="2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</row>
    <row r="1262" spans="1:19" ht="2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</row>
    <row r="1263" spans="1:19" ht="2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</row>
    <row r="1264" spans="1:19" ht="2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</row>
    <row r="1265" spans="1:19" ht="21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</row>
    <row r="1266" spans="1:19" ht="2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</row>
    <row r="1267" spans="1:19" ht="2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</row>
    <row r="1268" spans="1:19" ht="2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</row>
    <row r="1269" spans="1:19" ht="21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</row>
    <row r="1270" spans="1:19" ht="2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</row>
    <row r="1271" spans="1:19" ht="2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</row>
    <row r="1272" spans="1:19" ht="2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</row>
    <row r="1273" spans="1:19" ht="21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</row>
    <row r="1274" spans="1:19" ht="2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</row>
    <row r="1275" spans="1:19" ht="2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</row>
    <row r="1276" spans="1:19" ht="2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</row>
    <row r="1277" spans="1:19" ht="2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</row>
    <row r="1278" spans="1:19" ht="2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</row>
    <row r="1279" spans="1:19" ht="2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</row>
    <row r="1280" spans="1:19" ht="21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</row>
    <row r="1281" spans="1:19" ht="21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</row>
    <row r="1282" spans="1:19" ht="2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</row>
    <row r="1283" spans="1:19" ht="2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</row>
    <row r="1284" spans="1:19" ht="21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</row>
    <row r="1285" spans="1:19" ht="21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</row>
    <row r="1286" spans="1:19" ht="2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</row>
    <row r="1287" spans="1:19" ht="2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</row>
    <row r="1288" spans="1:19" ht="21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</row>
    <row r="1289" spans="1:19" ht="2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</row>
    <row r="1290" spans="1:19" ht="2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</row>
    <row r="1291" spans="1:19" ht="2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</row>
    <row r="1292" spans="1:19" ht="21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</row>
    <row r="1293" spans="1:19" ht="21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</row>
    <row r="1294" spans="1:19" ht="2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</row>
    <row r="1295" spans="1:19" ht="2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</row>
    <row r="1296" spans="1:19" ht="21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</row>
    <row r="1297" spans="1:19" ht="21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</row>
    <row r="1298" spans="1:19" ht="2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</row>
    <row r="1299" spans="1:19" ht="2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</row>
    <row r="1300" spans="1:19" ht="21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</row>
    <row r="1301" spans="1:19" ht="2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</row>
    <row r="1302" spans="1:19" ht="2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</row>
    <row r="1303" spans="1:19" ht="2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</row>
    <row r="1304" spans="1:19" ht="2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</row>
    <row r="1305" spans="1:19" ht="2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</row>
    <row r="1306" spans="1:19" ht="2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</row>
    <row r="1307" spans="1:19" ht="21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</row>
    <row r="1308" spans="1:19" ht="21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</row>
    <row r="1309" spans="1:19" ht="2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</row>
    <row r="1310" spans="1:19" ht="2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</row>
    <row r="1311" spans="1:19" ht="21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</row>
    <row r="1312" spans="1:19" ht="21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</row>
    <row r="1313" spans="1:19" ht="2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</row>
    <row r="1314" spans="1:19" ht="2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</row>
    <row r="1315" spans="1:19" ht="21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</row>
    <row r="1316" spans="1:19" ht="21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</row>
    <row r="1317" spans="1:19" ht="2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</row>
    <row r="1318" spans="1:19" ht="2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</row>
    <row r="1319" spans="1:19" ht="2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</row>
    <row r="1320" spans="1:19" ht="2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</row>
    <row r="1321" spans="1:19" ht="2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</row>
    <row r="1322" spans="1:19" ht="2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</row>
    <row r="1323" spans="1:19" ht="2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</row>
    <row r="1324" spans="1:19" ht="21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</row>
    <row r="1325" spans="1:19" ht="2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</row>
    <row r="1326" spans="1:19" ht="2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</row>
    <row r="1327" spans="1:19" ht="21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</row>
    <row r="1328" spans="1:19" ht="2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</row>
    <row r="1329" spans="1:19" ht="2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</row>
    <row r="1330" spans="1:19" ht="2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</row>
    <row r="1331" spans="1:19" ht="2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</row>
    <row r="1332" spans="1:19" ht="21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</row>
    <row r="1333" spans="1:19" ht="2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</row>
    <row r="1334" spans="1:19" ht="2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</row>
    <row r="1335" spans="1:19" ht="2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</row>
    <row r="1336" spans="1:19" ht="2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</row>
    <row r="1337" spans="1:19" ht="21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</row>
    <row r="1338" spans="1:19" ht="21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</row>
    <row r="1339" spans="1:19" ht="21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</row>
    <row r="1340" spans="1:19" ht="2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</row>
    <row r="1341" spans="1:19" ht="21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</row>
    <row r="1342" spans="1:19" ht="21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</row>
    <row r="1343" spans="1:19" ht="21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</row>
    <row r="1344" spans="1:19" ht="2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</row>
    <row r="1345" spans="1:19" ht="2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</row>
    <row r="1346" spans="1:19" ht="2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</row>
    <row r="1347" spans="1:19" ht="21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</row>
    <row r="1348" spans="1:19" ht="2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</row>
    <row r="1349" spans="1:19" ht="2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</row>
    <row r="1350" spans="1:19" ht="2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</row>
    <row r="1351" spans="1:19" ht="21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</row>
    <row r="1352" spans="1:19" ht="2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</row>
    <row r="1353" spans="1:19" ht="21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</row>
    <row r="1354" spans="1:19" ht="2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</row>
    <row r="1355" spans="1:19" ht="21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</row>
    <row r="1356" spans="1:19" ht="21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</row>
    <row r="1357" spans="1:19" ht="2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</row>
    <row r="1358" spans="1:19" ht="2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</row>
    <row r="1359" spans="1:19" ht="21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</row>
    <row r="1360" spans="1:19" ht="2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</row>
    <row r="1361" spans="1:19" ht="21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</row>
    <row r="1362" spans="1:19" ht="2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</row>
    <row r="1363" spans="1:19" ht="2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</row>
    <row r="1364" spans="1:19" ht="2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</row>
    <row r="1365" spans="1:19" ht="2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</row>
    <row r="1366" spans="1:19" ht="21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</row>
    <row r="1367" spans="1:19" ht="2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</row>
    <row r="1368" spans="1:19" ht="2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</row>
    <row r="1369" spans="1:19" ht="2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</row>
    <row r="1370" spans="1:19" ht="2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</row>
    <row r="1371" spans="1:19" ht="2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</row>
    <row r="1372" spans="1:19" ht="2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</row>
    <row r="1373" spans="1:19" ht="21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</row>
    <row r="1374" spans="1:19" ht="2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</row>
    <row r="1375" spans="1:19" ht="2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</row>
    <row r="1376" spans="1:19" ht="21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</row>
    <row r="1377" spans="1:19" ht="2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</row>
    <row r="1378" spans="1:19" ht="21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</row>
    <row r="1379" spans="1:19" ht="21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</row>
    <row r="1380" spans="1:19" ht="21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</row>
    <row r="1381" spans="1:19" ht="21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</row>
    <row r="1382" spans="1:19" ht="21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</row>
    <row r="1383" spans="1:19" ht="21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</row>
    <row r="1384" spans="1:19" ht="21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</row>
    <row r="1385" spans="1:19" ht="21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</row>
    <row r="1386" spans="1:19" ht="21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</row>
    <row r="1387" spans="1:19" ht="21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</row>
    <row r="1388" spans="1:19" ht="21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</row>
    <row r="1389" spans="1:19" ht="21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</row>
    <row r="1390" spans="1:19" ht="21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</row>
    <row r="1391" spans="1:19" ht="21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</row>
    <row r="1392" spans="1:19" ht="21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</row>
    <row r="1393" spans="1:19" ht="21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</row>
    <row r="1394" spans="1:19" ht="21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</row>
    <row r="1395" spans="1:19" ht="21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</row>
    <row r="1396" spans="1:19" ht="21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</row>
    <row r="1397" spans="1:19" ht="21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</row>
    <row r="1398" spans="1:19" ht="21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</row>
    <row r="1399" spans="1:19" ht="21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</row>
    <row r="1400" spans="1:19" ht="21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</row>
    <row r="1401" spans="1:19" ht="21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</row>
    <row r="1402" spans="1:19" ht="21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</row>
    <row r="1403" spans="1:19" ht="21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</row>
    <row r="1404" spans="1:19" ht="21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</row>
    <row r="1405" spans="1:19" ht="21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</row>
    <row r="1406" spans="1:19" ht="21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</row>
    <row r="1407" spans="1:19" ht="21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</row>
    <row r="1408" spans="1:19" ht="21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</row>
    <row r="1409" spans="1:19" ht="21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</row>
    <row r="1410" spans="1:19" ht="21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</row>
    <row r="1411" spans="1:19" ht="21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</row>
    <row r="1412" spans="1:19" ht="21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</row>
    <row r="1413" spans="1:19" ht="21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</row>
    <row r="1414" spans="1:19" ht="21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</row>
    <row r="1415" spans="1:19" ht="21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</row>
    <row r="1416" spans="1:19" ht="21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</row>
    <row r="1417" spans="1:19" ht="21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</row>
    <row r="1418" spans="1:19" ht="21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</row>
    <row r="1419" spans="1:19" ht="21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</row>
    <row r="1420" spans="1:19" ht="21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</row>
    <row r="1421" spans="1:19" ht="21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</row>
    <row r="1422" spans="1:19" ht="21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</row>
    <row r="1423" spans="1:19" ht="21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</row>
    <row r="1424" spans="1:19" ht="21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</row>
    <row r="1425" spans="1:19" ht="21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</row>
    <row r="1426" spans="1:19" ht="2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</row>
    <row r="1427" spans="1:19" ht="21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</row>
  </sheetData>
  <mergeCells count="967">
    <mergeCell ref="A570:S570"/>
    <mergeCell ref="A571:S571"/>
    <mergeCell ref="A572:S572"/>
    <mergeCell ref="G573:I573"/>
    <mergeCell ref="J573:S573"/>
    <mergeCell ref="A843:S843"/>
    <mergeCell ref="A844:S844"/>
    <mergeCell ref="A845:S845"/>
    <mergeCell ref="G846:I846"/>
    <mergeCell ref="J846:S846"/>
    <mergeCell ref="A591:S591"/>
    <mergeCell ref="A592:S592"/>
    <mergeCell ref="A593:S593"/>
    <mergeCell ref="A594:D594"/>
    <mergeCell ref="F594:G594"/>
    <mergeCell ref="H594:K594"/>
    <mergeCell ref="O594:S594"/>
    <mergeCell ref="A599:D599"/>
    <mergeCell ref="F599:G599"/>
    <mergeCell ref="H599:K599"/>
    <mergeCell ref="L599:N599"/>
    <mergeCell ref="O599:S599"/>
    <mergeCell ref="A598:D598"/>
    <mergeCell ref="F598:G598"/>
    <mergeCell ref="A402:S402"/>
    <mergeCell ref="A403:S403"/>
    <mergeCell ref="A404:S404"/>
    <mergeCell ref="G405:I405"/>
    <mergeCell ref="J405:S405"/>
    <mergeCell ref="A549:S549"/>
    <mergeCell ref="A550:S550"/>
    <mergeCell ref="A551:S551"/>
    <mergeCell ref="G552:I552"/>
    <mergeCell ref="J552:S552"/>
    <mergeCell ref="A444:S444"/>
    <mergeCell ref="A445:S445"/>
    <mergeCell ref="A446:S446"/>
    <mergeCell ref="G447:I447"/>
    <mergeCell ref="J447:S447"/>
    <mergeCell ref="O428:S428"/>
    <mergeCell ref="A429:D429"/>
    <mergeCell ref="F429:G429"/>
    <mergeCell ref="H429:K429"/>
    <mergeCell ref="L429:N429"/>
    <mergeCell ref="O429:S429"/>
    <mergeCell ref="A425:S425"/>
    <mergeCell ref="A426:D426"/>
    <mergeCell ref="F426:G426"/>
    <mergeCell ref="A213:S213"/>
    <mergeCell ref="A214:S214"/>
    <mergeCell ref="A215:S215"/>
    <mergeCell ref="G216:I216"/>
    <mergeCell ref="J216:S216"/>
    <mergeCell ref="A432:D432"/>
    <mergeCell ref="F432:G432"/>
    <mergeCell ref="H432:K432"/>
    <mergeCell ref="L432:N432"/>
    <mergeCell ref="O432:S432"/>
    <mergeCell ref="A430:D430"/>
    <mergeCell ref="F430:G430"/>
    <mergeCell ref="H430:K430"/>
    <mergeCell ref="L430:N430"/>
    <mergeCell ref="O430:S430"/>
    <mergeCell ref="A431:D431"/>
    <mergeCell ref="F431:G431"/>
    <mergeCell ref="H431:K431"/>
    <mergeCell ref="L431:N431"/>
    <mergeCell ref="O431:S431"/>
    <mergeCell ref="A428:D428"/>
    <mergeCell ref="F428:G428"/>
    <mergeCell ref="H428:K428"/>
    <mergeCell ref="L428:N428"/>
    <mergeCell ref="H426:K426"/>
    <mergeCell ref="O426:S426"/>
    <mergeCell ref="A427:D427"/>
    <mergeCell ref="F427:G427"/>
    <mergeCell ref="H427:K427"/>
    <mergeCell ref="O427:S427"/>
    <mergeCell ref="L997:N997"/>
    <mergeCell ref="O997:S997"/>
    <mergeCell ref="H998:K998"/>
    <mergeCell ref="L998:N998"/>
    <mergeCell ref="O998:S998"/>
    <mergeCell ref="A465:S465"/>
    <mergeCell ref="A466:S466"/>
    <mergeCell ref="A467:S467"/>
    <mergeCell ref="A468:D468"/>
    <mergeCell ref="F468:G468"/>
    <mergeCell ref="H468:K468"/>
    <mergeCell ref="O468:S468"/>
    <mergeCell ref="L470:N470"/>
    <mergeCell ref="O470:S470"/>
    <mergeCell ref="A507:S507"/>
    <mergeCell ref="A508:S508"/>
    <mergeCell ref="A509:S509"/>
    <mergeCell ref="A510:D510"/>
    <mergeCell ref="H1037:K1037"/>
    <mergeCell ref="L1037:N1037"/>
    <mergeCell ref="A1041:D1041"/>
    <mergeCell ref="F1041:G1041"/>
    <mergeCell ref="H1041:K1041"/>
    <mergeCell ref="L1041:N1041"/>
    <mergeCell ref="O1041:S1041"/>
    <mergeCell ref="A1034:S1034"/>
    <mergeCell ref="A1035:D1035"/>
    <mergeCell ref="F1035:G1035"/>
    <mergeCell ref="H1035:K1035"/>
    <mergeCell ref="O1035:S1035"/>
    <mergeCell ref="A1040:D1040"/>
    <mergeCell ref="F1040:G1040"/>
    <mergeCell ref="L1038:N1038"/>
    <mergeCell ref="O1038:S1038"/>
    <mergeCell ref="A1039:D1039"/>
    <mergeCell ref="F1039:G1039"/>
    <mergeCell ref="H1039:K1039"/>
    <mergeCell ref="L1039:N1039"/>
    <mergeCell ref="O1039:S1039"/>
    <mergeCell ref="H1040:K1040"/>
    <mergeCell ref="L1040:N1040"/>
    <mergeCell ref="O1040:S1040"/>
    <mergeCell ref="A2:S2"/>
    <mergeCell ref="A3:S3"/>
    <mergeCell ref="A4:S4"/>
    <mergeCell ref="F7:G7"/>
    <mergeCell ref="F9:G9"/>
    <mergeCell ref="H9:K9"/>
    <mergeCell ref="H7:K7"/>
    <mergeCell ref="A1032:S1032"/>
    <mergeCell ref="A1033:S1033"/>
    <mergeCell ref="O9:S9"/>
    <mergeCell ref="O10:S10"/>
    <mergeCell ref="A23:S23"/>
    <mergeCell ref="A24:S24"/>
    <mergeCell ref="O5:S5"/>
    <mergeCell ref="O6:S6"/>
    <mergeCell ref="A7:D7"/>
    <mergeCell ref="A8:D8"/>
    <mergeCell ref="A9:D9"/>
    <mergeCell ref="A10:D10"/>
    <mergeCell ref="A11:D11"/>
    <mergeCell ref="L7:N7"/>
    <mergeCell ref="L9:N9"/>
    <mergeCell ref="L10:N10"/>
    <mergeCell ref="H10:K10"/>
    <mergeCell ref="A89:S89"/>
    <mergeCell ref="A90:D90"/>
    <mergeCell ref="F90:G90"/>
    <mergeCell ref="H90:K90"/>
    <mergeCell ref="O90:S90"/>
    <mergeCell ref="A25:S25"/>
    <mergeCell ref="G26:I26"/>
    <mergeCell ref="J26:S26"/>
    <mergeCell ref="A47:S47"/>
    <mergeCell ref="G48:I48"/>
    <mergeCell ref="J48:S48"/>
    <mergeCell ref="A66:S66"/>
    <mergeCell ref="A67:S67"/>
    <mergeCell ref="A68:S68"/>
    <mergeCell ref="G69:I69"/>
    <mergeCell ref="J69:S69"/>
    <mergeCell ref="A91:D91"/>
    <mergeCell ref="F91:G91"/>
    <mergeCell ref="H91:K91"/>
    <mergeCell ref="O91:S91"/>
    <mergeCell ref="A5:D5"/>
    <mergeCell ref="A6:D6"/>
    <mergeCell ref="O7:S7"/>
    <mergeCell ref="O8:S8"/>
    <mergeCell ref="F8:G8"/>
    <mergeCell ref="H8:K8"/>
    <mergeCell ref="L8:N8"/>
    <mergeCell ref="A87:S87"/>
    <mergeCell ref="A88:S88"/>
    <mergeCell ref="O11:S11"/>
    <mergeCell ref="L11:N11"/>
    <mergeCell ref="H11:K11"/>
    <mergeCell ref="F11:G11"/>
    <mergeCell ref="F10:G10"/>
    <mergeCell ref="F5:G5"/>
    <mergeCell ref="F6:G6"/>
    <mergeCell ref="H5:K5"/>
    <mergeCell ref="H6:K6"/>
    <mergeCell ref="A45:S45"/>
    <mergeCell ref="A46:S46"/>
    <mergeCell ref="A108:S108"/>
    <mergeCell ref="A109:S109"/>
    <mergeCell ref="A110:S110"/>
    <mergeCell ref="G111:I111"/>
    <mergeCell ref="J111:S111"/>
    <mergeCell ref="A96:D96"/>
    <mergeCell ref="F96:G96"/>
    <mergeCell ref="H96:K96"/>
    <mergeCell ref="L96:N96"/>
    <mergeCell ref="O96:S96"/>
    <mergeCell ref="A95:D95"/>
    <mergeCell ref="F95:G95"/>
    <mergeCell ref="H95:K95"/>
    <mergeCell ref="L95:N95"/>
    <mergeCell ref="O95:S95"/>
    <mergeCell ref="A92:D92"/>
    <mergeCell ref="F92:G92"/>
    <mergeCell ref="H92:K92"/>
    <mergeCell ref="L92:N92"/>
    <mergeCell ref="O92:S92"/>
    <mergeCell ref="A94:D94"/>
    <mergeCell ref="F94:G94"/>
    <mergeCell ref="H94:K94"/>
    <mergeCell ref="L94:N94"/>
    <mergeCell ref="O94:S94"/>
    <mergeCell ref="A93:D93"/>
    <mergeCell ref="F93:G93"/>
    <mergeCell ref="H93:K93"/>
    <mergeCell ref="L93:N93"/>
    <mergeCell ref="O93:S93"/>
    <mergeCell ref="A135:D135"/>
    <mergeCell ref="F135:G135"/>
    <mergeCell ref="H135:K135"/>
    <mergeCell ref="L135:N135"/>
    <mergeCell ref="O135:S135"/>
    <mergeCell ref="A133:D133"/>
    <mergeCell ref="F133:G133"/>
    <mergeCell ref="H133:K133"/>
    <mergeCell ref="O133:S133"/>
    <mergeCell ref="A134:D134"/>
    <mergeCell ref="F134:G134"/>
    <mergeCell ref="H134:K134"/>
    <mergeCell ref="L134:N134"/>
    <mergeCell ref="O134:S134"/>
    <mergeCell ref="A129:S129"/>
    <mergeCell ref="A130:S130"/>
    <mergeCell ref="A131:S131"/>
    <mergeCell ref="A132:D132"/>
    <mergeCell ref="F132:G132"/>
    <mergeCell ref="H132:K132"/>
    <mergeCell ref="O132:S132"/>
    <mergeCell ref="A256:S256"/>
    <mergeCell ref="A240:D240"/>
    <mergeCell ref="F240:G240"/>
    <mergeCell ref="F242:G242"/>
    <mergeCell ref="H242:K242"/>
    <mergeCell ref="L242:N242"/>
    <mergeCell ref="O242:S242"/>
    <mergeCell ref="A241:D241"/>
    <mergeCell ref="F241:G241"/>
    <mergeCell ref="H241:K241"/>
    <mergeCell ref="L241:N241"/>
    <mergeCell ref="A137:D137"/>
    <mergeCell ref="F137:G137"/>
    <mergeCell ref="H137:K137"/>
    <mergeCell ref="L137:N137"/>
    <mergeCell ref="O137:S137"/>
    <mergeCell ref="A136:D136"/>
    <mergeCell ref="F136:G136"/>
    <mergeCell ref="H136:K136"/>
    <mergeCell ref="L136:N136"/>
    <mergeCell ref="O136:S136"/>
    <mergeCell ref="A150:S150"/>
    <mergeCell ref="A151:S151"/>
    <mergeCell ref="A152:S152"/>
    <mergeCell ref="G153:I153"/>
    <mergeCell ref="J153:S153"/>
    <mergeCell ref="A138:D138"/>
    <mergeCell ref="F138:G138"/>
    <mergeCell ref="H138:K138"/>
    <mergeCell ref="L138:N138"/>
    <mergeCell ref="O138:S138"/>
    <mergeCell ref="A234:S234"/>
    <mergeCell ref="A235:S235"/>
    <mergeCell ref="A236:S236"/>
    <mergeCell ref="A237:D237"/>
    <mergeCell ref="F237:G237"/>
    <mergeCell ref="H237:K237"/>
    <mergeCell ref="O237:S237"/>
    <mergeCell ref="O241:S241"/>
    <mergeCell ref="H240:K240"/>
    <mergeCell ref="L240:N240"/>
    <mergeCell ref="O240:S240"/>
    <mergeCell ref="A238:D238"/>
    <mergeCell ref="F238:G238"/>
    <mergeCell ref="H238:K238"/>
    <mergeCell ref="O238:S238"/>
    <mergeCell ref="A239:D239"/>
    <mergeCell ref="F239:G239"/>
    <mergeCell ref="H239:K239"/>
    <mergeCell ref="L239:N239"/>
    <mergeCell ref="O239:S239"/>
    <mergeCell ref="A281:D281"/>
    <mergeCell ref="F281:G281"/>
    <mergeCell ref="H281:K281"/>
    <mergeCell ref="L281:N281"/>
    <mergeCell ref="O281:S281"/>
    <mergeCell ref="A279:D279"/>
    <mergeCell ref="F279:G279"/>
    <mergeCell ref="H279:K279"/>
    <mergeCell ref="O279:S279"/>
    <mergeCell ref="A280:D280"/>
    <mergeCell ref="F280:G280"/>
    <mergeCell ref="H280:K280"/>
    <mergeCell ref="O280:S280"/>
    <mergeCell ref="A276:S276"/>
    <mergeCell ref="A277:S277"/>
    <mergeCell ref="A278:S278"/>
    <mergeCell ref="A243:D243"/>
    <mergeCell ref="F243:G243"/>
    <mergeCell ref="H243:K243"/>
    <mergeCell ref="L243:N243"/>
    <mergeCell ref="O243:S243"/>
    <mergeCell ref="A255:S255"/>
    <mergeCell ref="A242:D242"/>
    <mergeCell ref="A285:D285"/>
    <mergeCell ref="F285:G285"/>
    <mergeCell ref="H285:K285"/>
    <mergeCell ref="L285:N285"/>
    <mergeCell ref="O285:S285"/>
    <mergeCell ref="A284:D284"/>
    <mergeCell ref="F284:G284"/>
    <mergeCell ref="H284:K284"/>
    <mergeCell ref="L284:N284"/>
    <mergeCell ref="O284:S284"/>
    <mergeCell ref="A283:D283"/>
    <mergeCell ref="F283:G283"/>
    <mergeCell ref="H283:K283"/>
    <mergeCell ref="L283:N283"/>
    <mergeCell ref="O283:S283"/>
    <mergeCell ref="A282:D282"/>
    <mergeCell ref="F282:G282"/>
    <mergeCell ref="H282:K282"/>
    <mergeCell ref="L282:N282"/>
    <mergeCell ref="O282:S282"/>
    <mergeCell ref="A257:S257"/>
    <mergeCell ref="G258:I258"/>
    <mergeCell ref="J258:S258"/>
    <mergeCell ref="A322:D322"/>
    <mergeCell ref="F322:G322"/>
    <mergeCell ref="H322:K322"/>
    <mergeCell ref="O322:S322"/>
    <mergeCell ref="A323:D323"/>
    <mergeCell ref="F323:G323"/>
    <mergeCell ref="H323:K323"/>
    <mergeCell ref="L323:N323"/>
    <mergeCell ref="O323:S323"/>
    <mergeCell ref="A318:S318"/>
    <mergeCell ref="A319:S319"/>
    <mergeCell ref="A320:S320"/>
    <mergeCell ref="A321:D321"/>
    <mergeCell ref="F321:G321"/>
    <mergeCell ref="H321:K321"/>
    <mergeCell ref="O321:S321"/>
    <mergeCell ref="A297:S297"/>
    <mergeCell ref="A298:S298"/>
    <mergeCell ref="A299:S299"/>
    <mergeCell ref="G300:I300"/>
    <mergeCell ref="J300:S300"/>
    <mergeCell ref="A327:D327"/>
    <mergeCell ref="F327:G327"/>
    <mergeCell ref="H327:K327"/>
    <mergeCell ref="L327:N327"/>
    <mergeCell ref="O327:S327"/>
    <mergeCell ref="A326:D326"/>
    <mergeCell ref="F326:G326"/>
    <mergeCell ref="H326:K326"/>
    <mergeCell ref="L326:N326"/>
    <mergeCell ref="O326:S326"/>
    <mergeCell ref="A325:D325"/>
    <mergeCell ref="F325:G325"/>
    <mergeCell ref="H325:K325"/>
    <mergeCell ref="L325:N325"/>
    <mergeCell ref="O325:S325"/>
    <mergeCell ref="A324:D324"/>
    <mergeCell ref="F324:G324"/>
    <mergeCell ref="H324:K324"/>
    <mergeCell ref="L324:N324"/>
    <mergeCell ref="O324:S324"/>
    <mergeCell ref="A360:S360"/>
    <mergeCell ref="A361:S361"/>
    <mergeCell ref="A362:S362"/>
    <mergeCell ref="A363:D363"/>
    <mergeCell ref="F363:G363"/>
    <mergeCell ref="H363:K363"/>
    <mergeCell ref="O363:S363"/>
    <mergeCell ref="A339:S339"/>
    <mergeCell ref="A340:S340"/>
    <mergeCell ref="A341:S341"/>
    <mergeCell ref="G342:I342"/>
    <mergeCell ref="J342:S342"/>
    <mergeCell ref="A368:D368"/>
    <mergeCell ref="F368:G368"/>
    <mergeCell ref="H368:K368"/>
    <mergeCell ref="L368:N368"/>
    <mergeCell ref="O368:S368"/>
    <mergeCell ref="A367:D367"/>
    <mergeCell ref="F367:G367"/>
    <mergeCell ref="H367:K367"/>
    <mergeCell ref="L367:N367"/>
    <mergeCell ref="O367:S367"/>
    <mergeCell ref="A366:D366"/>
    <mergeCell ref="F366:G366"/>
    <mergeCell ref="H366:K366"/>
    <mergeCell ref="L366:N366"/>
    <mergeCell ref="O366:S366"/>
    <mergeCell ref="A364:D364"/>
    <mergeCell ref="F364:G364"/>
    <mergeCell ref="H364:K364"/>
    <mergeCell ref="O364:S364"/>
    <mergeCell ref="A365:D365"/>
    <mergeCell ref="F365:G365"/>
    <mergeCell ref="H365:K365"/>
    <mergeCell ref="L365:N365"/>
    <mergeCell ref="O365:S365"/>
    <mergeCell ref="A381:S381"/>
    <mergeCell ref="A382:S382"/>
    <mergeCell ref="A383:S383"/>
    <mergeCell ref="G384:I384"/>
    <mergeCell ref="J384:S384"/>
    <mergeCell ref="A369:D369"/>
    <mergeCell ref="F369:G369"/>
    <mergeCell ref="H369:K369"/>
    <mergeCell ref="L369:N369"/>
    <mergeCell ref="O369:S369"/>
    <mergeCell ref="A423:S423"/>
    <mergeCell ref="A424:S424"/>
    <mergeCell ref="A473:D473"/>
    <mergeCell ref="F473:G473"/>
    <mergeCell ref="H473:K473"/>
    <mergeCell ref="L473:N473"/>
    <mergeCell ref="O473:S473"/>
    <mergeCell ref="A472:D472"/>
    <mergeCell ref="F472:G472"/>
    <mergeCell ref="H472:K472"/>
    <mergeCell ref="L472:N472"/>
    <mergeCell ref="O472:S472"/>
    <mergeCell ref="A471:D471"/>
    <mergeCell ref="F471:G471"/>
    <mergeCell ref="H471:K471"/>
    <mergeCell ref="L471:N471"/>
    <mergeCell ref="O471:S471"/>
    <mergeCell ref="A469:D469"/>
    <mergeCell ref="F469:G469"/>
    <mergeCell ref="H469:K469"/>
    <mergeCell ref="O469:S469"/>
    <mergeCell ref="A470:D470"/>
    <mergeCell ref="F470:G470"/>
    <mergeCell ref="H470:K470"/>
    <mergeCell ref="F510:G510"/>
    <mergeCell ref="H510:K510"/>
    <mergeCell ref="O510:S510"/>
    <mergeCell ref="A486:S486"/>
    <mergeCell ref="A487:S487"/>
    <mergeCell ref="A488:S488"/>
    <mergeCell ref="G489:I489"/>
    <mergeCell ref="J489:S489"/>
    <mergeCell ref="A474:D474"/>
    <mergeCell ref="F474:G474"/>
    <mergeCell ref="H474:K474"/>
    <mergeCell ref="L474:N474"/>
    <mergeCell ref="O474:S474"/>
    <mergeCell ref="A515:D515"/>
    <mergeCell ref="F515:G515"/>
    <mergeCell ref="H515:K515"/>
    <mergeCell ref="L515:N515"/>
    <mergeCell ref="O515:S515"/>
    <mergeCell ref="A514:D514"/>
    <mergeCell ref="F514:G514"/>
    <mergeCell ref="H514:K514"/>
    <mergeCell ref="L514:N514"/>
    <mergeCell ref="O514:S514"/>
    <mergeCell ref="A513:D513"/>
    <mergeCell ref="F513:G513"/>
    <mergeCell ref="H513:K513"/>
    <mergeCell ref="L513:N513"/>
    <mergeCell ref="O513:S513"/>
    <mergeCell ref="A511:D511"/>
    <mergeCell ref="F511:G511"/>
    <mergeCell ref="H511:K511"/>
    <mergeCell ref="O511:S511"/>
    <mergeCell ref="A512:D512"/>
    <mergeCell ref="F512:G512"/>
    <mergeCell ref="H512:K512"/>
    <mergeCell ref="L512:N512"/>
    <mergeCell ref="O512:S512"/>
    <mergeCell ref="A528:S528"/>
    <mergeCell ref="A529:S529"/>
    <mergeCell ref="A530:S530"/>
    <mergeCell ref="G531:I531"/>
    <mergeCell ref="J531:S531"/>
    <mergeCell ref="A516:D516"/>
    <mergeCell ref="F516:G516"/>
    <mergeCell ref="H516:K516"/>
    <mergeCell ref="L516:N516"/>
    <mergeCell ref="O516:S516"/>
    <mergeCell ref="H598:K598"/>
    <mergeCell ref="L598:N598"/>
    <mergeCell ref="O598:S598"/>
    <mergeCell ref="A597:D597"/>
    <mergeCell ref="F597:G597"/>
    <mergeCell ref="H597:K597"/>
    <mergeCell ref="L597:N597"/>
    <mergeCell ref="O597:S597"/>
    <mergeCell ref="A595:D595"/>
    <mergeCell ref="F595:G595"/>
    <mergeCell ref="H595:K595"/>
    <mergeCell ref="O595:S595"/>
    <mergeCell ref="A596:D596"/>
    <mergeCell ref="F596:G596"/>
    <mergeCell ref="H596:K596"/>
    <mergeCell ref="L596:N596"/>
    <mergeCell ref="O596:S596"/>
    <mergeCell ref="A633:S633"/>
    <mergeCell ref="A634:S634"/>
    <mergeCell ref="A635:S635"/>
    <mergeCell ref="A636:D636"/>
    <mergeCell ref="F636:G636"/>
    <mergeCell ref="H636:K636"/>
    <mergeCell ref="O636:S636"/>
    <mergeCell ref="A612:S612"/>
    <mergeCell ref="A613:S613"/>
    <mergeCell ref="A614:S614"/>
    <mergeCell ref="G615:I615"/>
    <mergeCell ref="J615:S615"/>
    <mergeCell ref="A600:D600"/>
    <mergeCell ref="F600:G600"/>
    <mergeCell ref="H600:K600"/>
    <mergeCell ref="L600:N600"/>
    <mergeCell ref="O600:S600"/>
    <mergeCell ref="A641:D641"/>
    <mergeCell ref="F641:G641"/>
    <mergeCell ref="H641:K641"/>
    <mergeCell ref="L641:N641"/>
    <mergeCell ref="O641:S641"/>
    <mergeCell ref="A640:D640"/>
    <mergeCell ref="F640:G640"/>
    <mergeCell ref="H640:K640"/>
    <mergeCell ref="L640:N640"/>
    <mergeCell ref="O640:S640"/>
    <mergeCell ref="A639:D639"/>
    <mergeCell ref="F639:G639"/>
    <mergeCell ref="H639:K639"/>
    <mergeCell ref="L639:N639"/>
    <mergeCell ref="O639:S639"/>
    <mergeCell ref="A637:D637"/>
    <mergeCell ref="F637:G637"/>
    <mergeCell ref="H637:K637"/>
    <mergeCell ref="O637:S637"/>
    <mergeCell ref="A638:D638"/>
    <mergeCell ref="F638:G638"/>
    <mergeCell ref="H638:K638"/>
    <mergeCell ref="L638:N638"/>
    <mergeCell ref="O638:S638"/>
    <mergeCell ref="A675:S675"/>
    <mergeCell ref="A676:S676"/>
    <mergeCell ref="A677:S677"/>
    <mergeCell ref="A678:D678"/>
    <mergeCell ref="F678:G678"/>
    <mergeCell ref="H678:K678"/>
    <mergeCell ref="O678:S678"/>
    <mergeCell ref="A654:S654"/>
    <mergeCell ref="A655:S655"/>
    <mergeCell ref="A656:S656"/>
    <mergeCell ref="G657:I657"/>
    <mergeCell ref="J657:S657"/>
    <mergeCell ref="A642:D642"/>
    <mergeCell ref="F642:G642"/>
    <mergeCell ref="H642:K642"/>
    <mergeCell ref="L642:N642"/>
    <mergeCell ref="O642:S642"/>
    <mergeCell ref="A683:D683"/>
    <mergeCell ref="F683:G683"/>
    <mergeCell ref="H683:K683"/>
    <mergeCell ref="L683:N683"/>
    <mergeCell ref="O683:S683"/>
    <mergeCell ref="A682:D682"/>
    <mergeCell ref="F682:G682"/>
    <mergeCell ref="H682:K682"/>
    <mergeCell ref="L682:N682"/>
    <mergeCell ref="O682:S682"/>
    <mergeCell ref="A681:D681"/>
    <mergeCell ref="F681:G681"/>
    <mergeCell ref="H681:K681"/>
    <mergeCell ref="L681:N681"/>
    <mergeCell ref="O681:S681"/>
    <mergeCell ref="A679:D679"/>
    <mergeCell ref="F679:G679"/>
    <mergeCell ref="H679:K679"/>
    <mergeCell ref="O679:S679"/>
    <mergeCell ref="A680:D680"/>
    <mergeCell ref="F680:G680"/>
    <mergeCell ref="H680:K680"/>
    <mergeCell ref="L680:N680"/>
    <mergeCell ref="O680:S680"/>
    <mergeCell ref="A717:S717"/>
    <mergeCell ref="A718:S718"/>
    <mergeCell ref="A719:S719"/>
    <mergeCell ref="A720:D720"/>
    <mergeCell ref="F720:G720"/>
    <mergeCell ref="H720:K720"/>
    <mergeCell ref="O720:S720"/>
    <mergeCell ref="A696:S696"/>
    <mergeCell ref="A697:S697"/>
    <mergeCell ref="A698:S698"/>
    <mergeCell ref="G699:I699"/>
    <mergeCell ref="J699:S699"/>
    <mergeCell ref="A684:D684"/>
    <mergeCell ref="F684:G684"/>
    <mergeCell ref="H684:K684"/>
    <mergeCell ref="L684:N684"/>
    <mergeCell ref="O684:S684"/>
    <mergeCell ref="A725:D725"/>
    <mergeCell ref="F725:G725"/>
    <mergeCell ref="H725:K725"/>
    <mergeCell ref="L725:N725"/>
    <mergeCell ref="O725:S725"/>
    <mergeCell ref="A724:D724"/>
    <mergeCell ref="F724:G724"/>
    <mergeCell ref="H724:K724"/>
    <mergeCell ref="L724:N724"/>
    <mergeCell ref="O724:S724"/>
    <mergeCell ref="A723:D723"/>
    <mergeCell ref="F723:G723"/>
    <mergeCell ref="H723:K723"/>
    <mergeCell ref="L723:N723"/>
    <mergeCell ref="O723:S723"/>
    <mergeCell ref="A721:D721"/>
    <mergeCell ref="F721:G721"/>
    <mergeCell ref="H721:K721"/>
    <mergeCell ref="O721:S721"/>
    <mergeCell ref="A722:D722"/>
    <mergeCell ref="F722:G722"/>
    <mergeCell ref="H722:K722"/>
    <mergeCell ref="L722:N722"/>
    <mergeCell ref="O722:S722"/>
    <mergeCell ref="A726:D726"/>
    <mergeCell ref="F726:G726"/>
    <mergeCell ref="H726:K726"/>
    <mergeCell ref="L726:N726"/>
    <mergeCell ref="O726:S726"/>
    <mergeCell ref="H766:K766"/>
    <mergeCell ref="L766:N766"/>
    <mergeCell ref="O766:S766"/>
    <mergeCell ref="A759:S759"/>
    <mergeCell ref="A760:S760"/>
    <mergeCell ref="A761:S761"/>
    <mergeCell ref="A762:D762"/>
    <mergeCell ref="F762:G762"/>
    <mergeCell ref="H762:K762"/>
    <mergeCell ref="O762:S762"/>
    <mergeCell ref="A738:S738"/>
    <mergeCell ref="A739:S739"/>
    <mergeCell ref="A740:S740"/>
    <mergeCell ref="G741:I741"/>
    <mergeCell ref="J741:S741"/>
    <mergeCell ref="A765:D765"/>
    <mergeCell ref="F765:G765"/>
    <mergeCell ref="A767:D767"/>
    <mergeCell ref="F767:G767"/>
    <mergeCell ref="H767:K767"/>
    <mergeCell ref="H765:K765"/>
    <mergeCell ref="L765:N765"/>
    <mergeCell ref="O765:S765"/>
    <mergeCell ref="A763:D763"/>
    <mergeCell ref="F763:G763"/>
    <mergeCell ref="H763:K763"/>
    <mergeCell ref="O763:S763"/>
    <mergeCell ref="A764:D764"/>
    <mergeCell ref="F764:G764"/>
    <mergeCell ref="H764:K764"/>
    <mergeCell ref="L764:N764"/>
    <mergeCell ref="O764:S764"/>
    <mergeCell ref="A766:D766"/>
    <mergeCell ref="F766:G766"/>
    <mergeCell ref="O808:S808"/>
    <mergeCell ref="A807:D807"/>
    <mergeCell ref="F807:G807"/>
    <mergeCell ref="H807:K807"/>
    <mergeCell ref="L807:N807"/>
    <mergeCell ref="O807:S807"/>
    <mergeCell ref="L767:N767"/>
    <mergeCell ref="O767:S767"/>
    <mergeCell ref="A801:S801"/>
    <mergeCell ref="A802:S802"/>
    <mergeCell ref="A803:S803"/>
    <mergeCell ref="A804:D804"/>
    <mergeCell ref="F804:G804"/>
    <mergeCell ref="H804:K804"/>
    <mergeCell ref="O804:S804"/>
    <mergeCell ref="G783:I783"/>
    <mergeCell ref="J783:S783"/>
    <mergeCell ref="A768:D768"/>
    <mergeCell ref="F768:G768"/>
    <mergeCell ref="H768:K768"/>
    <mergeCell ref="L768:N768"/>
    <mergeCell ref="O768:S768"/>
    <mergeCell ref="A805:D805"/>
    <mergeCell ref="F805:G805"/>
    <mergeCell ref="H805:K805"/>
    <mergeCell ref="O805:S805"/>
    <mergeCell ref="A806:D806"/>
    <mergeCell ref="F806:G806"/>
    <mergeCell ref="H806:K806"/>
    <mergeCell ref="L806:N806"/>
    <mergeCell ref="O806:S806"/>
    <mergeCell ref="A808:D808"/>
    <mergeCell ref="F808:G808"/>
    <mergeCell ref="A864:S864"/>
    <mergeCell ref="A865:S865"/>
    <mergeCell ref="A866:S866"/>
    <mergeCell ref="A867:D867"/>
    <mergeCell ref="F867:G867"/>
    <mergeCell ref="A822:S822"/>
    <mergeCell ref="A823:S823"/>
    <mergeCell ref="A824:S824"/>
    <mergeCell ref="G825:I825"/>
    <mergeCell ref="J825:S825"/>
    <mergeCell ref="A810:D810"/>
    <mergeCell ref="F810:G810"/>
    <mergeCell ref="H810:K810"/>
    <mergeCell ref="L810:N810"/>
    <mergeCell ref="O810:S810"/>
    <mergeCell ref="A809:D809"/>
    <mergeCell ref="F809:G809"/>
    <mergeCell ref="H809:K809"/>
    <mergeCell ref="L809:N809"/>
    <mergeCell ref="O809:S809"/>
    <mergeCell ref="H808:K808"/>
    <mergeCell ref="L808:N808"/>
    <mergeCell ref="A871:D871"/>
    <mergeCell ref="F871:G871"/>
    <mergeCell ref="H871:K871"/>
    <mergeCell ref="L871:N871"/>
    <mergeCell ref="O871:S871"/>
    <mergeCell ref="A870:D870"/>
    <mergeCell ref="F870:G870"/>
    <mergeCell ref="H870:K870"/>
    <mergeCell ref="L870:N870"/>
    <mergeCell ref="O870:S870"/>
    <mergeCell ref="A868:D868"/>
    <mergeCell ref="F868:G868"/>
    <mergeCell ref="H868:K868"/>
    <mergeCell ref="O868:S868"/>
    <mergeCell ref="A869:D869"/>
    <mergeCell ref="F869:G869"/>
    <mergeCell ref="H869:K869"/>
    <mergeCell ref="L869:N869"/>
    <mergeCell ref="O869:S869"/>
    <mergeCell ref="H910:K910"/>
    <mergeCell ref="O910:S910"/>
    <mergeCell ref="A911:D911"/>
    <mergeCell ref="F911:G911"/>
    <mergeCell ref="H911:K911"/>
    <mergeCell ref="L911:N911"/>
    <mergeCell ref="O911:S911"/>
    <mergeCell ref="H867:K867"/>
    <mergeCell ref="O867:S867"/>
    <mergeCell ref="A885:S885"/>
    <mergeCell ref="A886:S886"/>
    <mergeCell ref="A887:S887"/>
    <mergeCell ref="G888:I888"/>
    <mergeCell ref="J888:S888"/>
    <mergeCell ref="A873:D873"/>
    <mergeCell ref="F873:G873"/>
    <mergeCell ref="H873:K873"/>
    <mergeCell ref="L873:N873"/>
    <mergeCell ref="O873:S873"/>
    <mergeCell ref="A872:D872"/>
    <mergeCell ref="F872:G872"/>
    <mergeCell ref="H872:K872"/>
    <mergeCell ref="L872:N872"/>
    <mergeCell ref="O872:S872"/>
    <mergeCell ref="A914:D914"/>
    <mergeCell ref="F914:G914"/>
    <mergeCell ref="H914:K914"/>
    <mergeCell ref="L914:N914"/>
    <mergeCell ref="O914:S914"/>
    <mergeCell ref="A906:S906"/>
    <mergeCell ref="A907:S907"/>
    <mergeCell ref="A908:S908"/>
    <mergeCell ref="A909:D909"/>
    <mergeCell ref="F909:G909"/>
    <mergeCell ref="H909:K909"/>
    <mergeCell ref="O909:S909"/>
    <mergeCell ref="A913:D913"/>
    <mergeCell ref="F913:G913"/>
    <mergeCell ref="H913:K913"/>
    <mergeCell ref="L913:N913"/>
    <mergeCell ref="O913:S913"/>
    <mergeCell ref="A912:D912"/>
    <mergeCell ref="F912:G912"/>
    <mergeCell ref="H912:K912"/>
    <mergeCell ref="L912:N912"/>
    <mergeCell ref="O912:S912"/>
    <mergeCell ref="A910:D910"/>
    <mergeCell ref="F910:G910"/>
    <mergeCell ref="O953:S953"/>
    <mergeCell ref="A929:S929"/>
    <mergeCell ref="G930:I930"/>
    <mergeCell ref="J930:S930"/>
    <mergeCell ref="A915:D915"/>
    <mergeCell ref="F915:G915"/>
    <mergeCell ref="H915:K915"/>
    <mergeCell ref="L915:N915"/>
    <mergeCell ref="O915:S915"/>
    <mergeCell ref="A927:S927"/>
    <mergeCell ref="A928:S928"/>
    <mergeCell ref="F954:G954"/>
    <mergeCell ref="H954:K954"/>
    <mergeCell ref="L954:N954"/>
    <mergeCell ref="O954:S954"/>
    <mergeCell ref="A1011:S1011"/>
    <mergeCell ref="A1012:S1012"/>
    <mergeCell ref="A998:D998"/>
    <mergeCell ref="F998:G998"/>
    <mergeCell ref="L996:N996"/>
    <mergeCell ref="O996:S996"/>
    <mergeCell ref="A997:D997"/>
    <mergeCell ref="F997:G997"/>
    <mergeCell ref="H997:K997"/>
    <mergeCell ref="A969:S969"/>
    <mergeCell ref="A970:S970"/>
    <mergeCell ref="A971:S971"/>
    <mergeCell ref="G972:I972"/>
    <mergeCell ref="J972:S972"/>
    <mergeCell ref="A957:D957"/>
    <mergeCell ref="F957:G957"/>
    <mergeCell ref="H957:K957"/>
    <mergeCell ref="A1081:D1081"/>
    <mergeCell ref="F1081:G1081"/>
    <mergeCell ref="H1081:K1081"/>
    <mergeCell ref="L1081:N1081"/>
    <mergeCell ref="O1081:S1081"/>
    <mergeCell ref="A1076:S1076"/>
    <mergeCell ref="A1077:D1077"/>
    <mergeCell ref="F1077:G1077"/>
    <mergeCell ref="H1077:K1077"/>
    <mergeCell ref="O1077:S1077"/>
    <mergeCell ref="A1078:D1078"/>
    <mergeCell ref="F1078:G1078"/>
    <mergeCell ref="H1078:K1078"/>
    <mergeCell ref="O1078:S1078"/>
    <mergeCell ref="L1080:N1080"/>
    <mergeCell ref="O1080:S1080"/>
    <mergeCell ref="L957:N957"/>
    <mergeCell ref="O957:S957"/>
    <mergeCell ref="A1036:D1036"/>
    <mergeCell ref="F1036:G1036"/>
    <mergeCell ref="H1036:K1036"/>
    <mergeCell ref="O1036:S1036"/>
    <mergeCell ref="A1037:D1037"/>
    <mergeCell ref="F1037:G1037"/>
    <mergeCell ref="A1074:S1074"/>
    <mergeCell ref="A1075:S1075"/>
    <mergeCell ref="A1013:S1013"/>
    <mergeCell ref="G1014:I1014"/>
    <mergeCell ref="J1014:S1014"/>
    <mergeCell ref="A1053:S1053"/>
    <mergeCell ref="A1054:S1054"/>
    <mergeCell ref="A1055:S1055"/>
    <mergeCell ref="G1056:I1056"/>
    <mergeCell ref="J1056:S1056"/>
    <mergeCell ref="O1037:S1037"/>
    <mergeCell ref="A1038:D1038"/>
    <mergeCell ref="F1038:G1038"/>
    <mergeCell ref="H1038:K1038"/>
    <mergeCell ref="G1162:I1162"/>
    <mergeCell ref="J1162:S1162"/>
    <mergeCell ref="G1119:I1119"/>
    <mergeCell ref="J1119:S1119"/>
    <mergeCell ref="A1117:S1117"/>
    <mergeCell ref="A1118:S1118"/>
    <mergeCell ref="A1116:S1116"/>
    <mergeCell ref="A1083:D1083"/>
    <mergeCell ref="F1083:G1083"/>
    <mergeCell ref="H1083:K1083"/>
    <mergeCell ref="L1083:N1083"/>
    <mergeCell ref="O1083:S1083"/>
    <mergeCell ref="A1095:S1095"/>
    <mergeCell ref="A1096:S1096"/>
    <mergeCell ref="A1097:S1097"/>
    <mergeCell ref="G1098:I1098"/>
    <mergeCell ref="J1098:S1098"/>
    <mergeCell ref="A1137:S1137"/>
    <mergeCell ref="A1138:S1138"/>
    <mergeCell ref="A1139:S1139"/>
    <mergeCell ref="G1140:I1140"/>
    <mergeCell ref="J1140:S1140"/>
    <mergeCell ref="A1159:S1159"/>
    <mergeCell ref="A1160:S1160"/>
    <mergeCell ref="A1180:S1180"/>
    <mergeCell ref="A1181:S1181"/>
    <mergeCell ref="A1182:S1182"/>
    <mergeCell ref="G1183:I1183"/>
    <mergeCell ref="J1183:S1183"/>
    <mergeCell ref="A990:S990"/>
    <mergeCell ref="A991:S991"/>
    <mergeCell ref="A992:S992"/>
    <mergeCell ref="A993:D993"/>
    <mergeCell ref="F993:G993"/>
    <mergeCell ref="H993:K993"/>
    <mergeCell ref="O993:S993"/>
    <mergeCell ref="A994:D994"/>
    <mergeCell ref="F994:G994"/>
    <mergeCell ref="H994:K994"/>
    <mergeCell ref="O994:S994"/>
    <mergeCell ref="A995:D995"/>
    <mergeCell ref="F995:G995"/>
    <mergeCell ref="H995:K995"/>
    <mergeCell ref="L995:N995"/>
    <mergeCell ref="O995:S995"/>
    <mergeCell ref="A996:D996"/>
    <mergeCell ref="F996:G996"/>
    <mergeCell ref="H996:K996"/>
    <mergeCell ref="A1161:S1161"/>
    <mergeCell ref="A999:D999"/>
    <mergeCell ref="F999:G999"/>
    <mergeCell ref="H999:K999"/>
    <mergeCell ref="L999:N999"/>
    <mergeCell ref="O999:S999"/>
    <mergeCell ref="A956:D956"/>
    <mergeCell ref="F956:G956"/>
    <mergeCell ref="H956:K956"/>
    <mergeCell ref="L956:N956"/>
    <mergeCell ref="O956:S956"/>
    <mergeCell ref="A1082:D1082"/>
    <mergeCell ref="F1082:G1082"/>
    <mergeCell ref="H1082:K1082"/>
    <mergeCell ref="L1082:N1082"/>
    <mergeCell ref="O1082:S1082"/>
    <mergeCell ref="A1079:D1079"/>
    <mergeCell ref="F1079:G1079"/>
    <mergeCell ref="H1079:K1079"/>
    <mergeCell ref="L1079:N1079"/>
    <mergeCell ref="O1079:S1079"/>
    <mergeCell ref="A1080:D1080"/>
    <mergeCell ref="F1080:G1080"/>
    <mergeCell ref="H1080:K1080"/>
    <mergeCell ref="A955:D955"/>
    <mergeCell ref="F955:G955"/>
    <mergeCell ref="H955:K955"/>
    <mergeCell ref="A780:S780"/>
    <mergeCell ref="A781:S781"/>
    <mergeCell ref="A782:S782"/>
    <mergeCell ref="A948:S948"/>
    <mergeCell ref="A949:S949"/>
    <mergeCell ref="A950:S950"/>
    <mergeCell ref="A951:D951"/>
    <mergeCell ref="F951:G951"/>
    <mergeCell ref="H951:K951"/>
    <mergeCell ref="O951:S951"/>
    <mergeCell ref="A952:D952"/>
    <mergeCell ref="F952:G952"/>
    <mergeCell ref="H952:K952"/>
    <mergeCell ref="O952:S952"/>
    <mergeCell ref="A953:D953"/>
    <mergeCell ref="F953:G953"/>
    <mergeCell ref="H953:K953"/>
    <mergeCell ref="L953:N953"/>
    <mergeCell ref="L955:N955"/>
    <mergeCell ref="O955:S955"/>
    <mergeCell ref="A954:D954"/>
    <mergeCell ref="A171:S171"/>
    <mergeCell ref="A172:S172"/>
    <mergeCell ref="A173:S173"/>
    <mergeCell ref="G174:I174"/>
    <mergeCell ref="J174:S174"/>
    <mergeCell ref="A192:S192"/>
    <mergeCell ref="A193:S193"/>
    <mergeCell ref="A194:S194"/>
    <mergeCell ref="G195:I195"/>
    <mergeCell ref="J195:S195"/>
  </mergeCells>
  <pageMargins left="0.35433070866141736" right="7.874015748031496E-2" top="1.3385826771653544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FasterOS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FasterUser</dc:creator>
  <cp:lastModifiedBy>KKD Windows Se7en V1</cp:lastModifiedBy>
  <cp:lastPrinted>2016-10-13T03:03:02Z</cp:lastPrinted>
  <dcterms:created xsi:type="dcterms:W3CDTF">2012-11-21T05:47:26Z</dcterms:created>
  <dcterms:modified xsi:type="dcterms:W3CDTF">2016-10-13T03:26:35Z</dcterms:modified>
</cp:coreProperties>
</file>